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4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<sst xmlns="http://schemas.openxmlformats.org/spreadsheetml/2006/main" count="527" uniqueCount="310">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</sst>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10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F32" sqref="F32:F34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4" t="s">
        <v>0</v>
      </c>
      <c r="B1" s="95"/>
      <c r="C1" s="96"/>
    </row>
    <row r="2" ht="16.2" spans="1:3">
      <c r="A2" s="94" t="s">
        <v>1</v>
      </c>
      <c r="B2" s="97"/>
      <c r="C2" s="94"/>
    </row>
    <row r="3" ht="16.2" spans="1:3">
      <c r="A3" s="94" t="s">
        <v>2</v>
      </c>
      <c r="B3" s="94"/>
      <c r="C3" s="94"/>
    </row>
    <row r="4" ht="16.2" spans="1:3">
      <c r="A4" s="94" t="s">
        <v>3</v>
      </c>
      <c r="B4" s="94" t="s">
        <v>4</v>
      </c>
      <c r="C4" s="94"/>
    </row>
    <row r="5" ht="16.2" spans="1:16381">
      <c r="A5" s="83" t="s">
        <v>5</v>
      </c>
      <c r="B5" s="83" t="s">
        <v>6</v>
      </c>
      <c r="C5" s="83" t="s">
        <v>7</v>
      </c>
      <c r="XFA5" s="1"/>
    </row>
    <row r="6" spans="1:16381">
      <c r="A6" s="84">
        <v>1</v>
      </c>
      <c r="B6" s="98"/>
      <c r="C6" s="98"/>
      <c r="XFA6" s="1"/>
    </row>
    <row r="7" spans="1:16381">
      <c r="A7" s="84">
        <v>2</v>
      </c>
      <c r="B7" s="98"/>
      <c r="C7" s="98"/>
      <c r="XFA7" s="1"/>
    </row>
    <row r="8" spans="1:16381">
      <c r="A8" s="84">
        <v>3</v>
      </c>
      <c r="B8" s="98"/>
      <c r="C8" s="98"/>
      <c r="XFA8" s="1"/>
    </row>
    <row r="9" spans="1:16381">
      <c r="A9" s="84">
        <v>4</v>
      </c>
      <c r="B9" s="98"/>
      <c r="C9" s="98"/>
      <c r="XFA9" s="1"/>
    </row>
    <row r="10" spans="1:16381">
      <c r="A10" s="84">
        <v>5</v>
      </c>
      <c r="B10" s="98"/>
      <c r="C10" s="98"/>
      <c r="XFA10" s="1"/>
    </row>
    <row r="11" spans="1:16381">
      <c r="A11" s="84">
        <v>6</v>
      </c>
      <c r="B11" s="98"/>
      <c r="C11" s="98"/>
      <c r="XFA11" s="1"/>
    </row>
    <row r="12" spans="1:16381">
      <c r="A12" s="84">
        <v>7</v>
      </c>
      <c r="B12" s="98"/>
      <c r="C12" s="98"/>
      <c r="XFA12" s="1"/>
    </row>
    <row r="13" spans="1:16381">
      <c r="A13" s="84">
        <v>8</v>
      </c>
      <c r="B13" s="98"/>
      <c r="C13" s="98"/>
      <c r="XFA13" s="1"/>
    </row>
    <row r="14" spans="1:16381">
      <c r="A14" s="84">
        <v>9</v>
      </c>
      <c r="B14" s="98"/>
      <c r="C14" s="98"/>
      <c r="XFA14" s="1"/>
    </row>
    <row r="15" spans="1:16381">
      <c r="A15" s="84">
        <v>10</v>
      </c>
      <c r="B15" s="98"/>
      <c r="C15" s="98"/>
      <c r="XFA15" s="1"/>
    </row>
    <row r="16" spans="1:16381">
      <c r="A16" s="84">
        <v>11</v>
      </c>
      <c r="B16" s="98"/>
      <c r="C16" s="98"/>
      <c r="XFA16" s="1"/>
    </row>
    <row r="17" spans="1:16381">
      <c r="A17" s="84">
        <v>12</v>
      </c>
      <c r="B17" s="98"/>
      <c r="C17" s="98"/>
      <c r="XFA17" s="1"/>
    </row>
    <row r="18" spans="1:16381">
      <c r="A18" s="84">
        <v>13</v>
      </c>
      <c r="B18" s="98"/>
      <c r="C18" s="98"/>
      <c r="XFA18" s="1"/>
    </row>
    <row r="19" spans="1:16381">
      <c r="A19" s="84">
        <v>14</v>
      </c>
      <c r="B19" s="98"/>
      <c r="C19" s="98"/>
      <c r="XFA19" s="1"/>
    </row>
    <row r="20" spans="1:16381">
      <c r="A20" s="84">
        <v>15</v>
      </c>
      <c r="B20" s="98"/>
      <c r="C20" s="98"/>
      <c r="XFA20" s="1"/>
    </row>
    <row r="21" spans="1:16381">
      <c r="A21" s="2"/>
      <c r="XFA21" s="1"/>
    </row>
    <row r="22" spans="1:16381">
      <c r="A22" s="99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Row="6"/>
  <cols>
    <col min="1" max="1" width="10" style="1" customWidth="1"/>
    <col min="2" max="2" width="14" style="85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6" customWidth="1"/>
    <col min="9" max="9" width="20.5" style="1" customWidth="1"/>
    <col min="10" max="16384" width="8.87962962962963" style="1"/>
  </cols>
  <sheetData>
    <row r="1" ht="16.2" spans="1:9">
      <c r="A1" s="83" t="s">
        <v>5</v>
      </c>
      <c r="B1" s="87" t="s">
        <v>8</v>
      </c>
      <c r="C1" s="83" t="s">
        <v>9</v>
      </c>
      <c r="D1" s="83" t="s">
        <v>10</v>
      </c>
      <c r="E1" s="83" t="s">
        <v>11</v>
      </c>
      <c r="F1" s="83" t="s">
        <v>12</v>
      </c>
      <c r="G1" s="83" t="s">
        <v>13</v>
      </c>
      <c r="H1" s="88" t="s">
        <v>14</v>
      </c>
      <c r="I1" s="83" t="s">
        <v>15</v>
      </c>
    </row>
    <row r="2" spans="1:9">
      <c r="A2" s="84">
        <f>ROW()-1</f>
        <v>1</v>
      </c>
      <c r="B2" s="89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90">
        <f t="shared" ref="H2:H6" si="0">D2/C2</f>
        <v>0</v>
      </c>
      <c r="I2" s="7"/>
    </row>
    <row r="3" spans="1:9">
      <c r="A3" s="84">
        <f>ROW()-1</f>
        <v>2</v>
      </c>
      <c r="B3" s="89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90">
        <f t="shared" si="0"/>
        <v>0</v>
      </c>
      <c r="I3" s="7"/>
    </row>
    <row r="4" spans="1:9">
      <c r="A4" s="84">
        <f>ROW()-1</f>
        <v>3</v>
      </c>
      <c r="B4" s="89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90">
        <f t="shared" si="0"/>
        <v>0</v>
      </c>
      <c r="I4" s="7"/>
    </row>
    <row r="5" spans="1:9">
      <c r="A5" s="84">
        <f>ROW()-1</f>
        <v>4</v>
      </c>
      <c r="B5" s="89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90">
        <f t="shared" si="0"/>
        <v>0</v>
      </c>
      <c r="I5" s="7"/>
    </row>
    <row r="6" ht="16.2" spans="1:10">
      <c r="A6" s="16" t="s">
        <v>20</v>
      </c>
      <c r="B6" s="16">
        <f>COUNTA(B2:B5)</f>
        <v>4</v>
      </c>
      <c r="C6" s="16">
        <f>SUM(C2:C5)</f>
        <v>86</v>
      </c>
      <c r="D6" s="16">
        <f>SUM(D2:D5)</f>
        <v>0</v>
      </c>
      <c r="E6" s="16">
        <f>SUM(E2:E5)</f>
        <v>0</v>
      </c>
      <c r="F6" s="16">
        <f>SUM(F2:F5)</f>
        <v>0</v>
      </c>
      <c r="G6" s="16">
        <f>SUM(G2:G5)</f>
        <v>0</v>
      </c>
      <c r="H6" s="90">
        <f t="shared" si="0"/>
        <v>0</v>
      </c>
      <c r="I6" s="16"/>
      <c r="J6" s="20"/>
    </row>
    <row r="7" spans="1:9">
      <c r="A7" s="91"/>
      <c r="B7" s="92"/>
      <c r="C7" s="91"/>
      <c r="D7" s="91"/>
      <c r="E7" s="91"/>
      <c r="F7" s="91"/>
      <c r="G7" s="91"/>
      <c r="H7" s="93"/>
      <c r="I7" s="91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{ba24db37-1f45-4a5d-b89d-a4a720dfb1c4}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{0b3fea85-86bd-4a75-ba08-520af682c847}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a24db37-1f45-4a5d-b89d-a4a720dfb1c4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0b3fea85-86bd-4a75-ba08-520af682c84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3" t="s">
        <v>5</v>
      </c>
      <c r="B1" s="83" t="s">
        <v>21</v>
      </c>
      <c r="C1" s="83" t="s">
        <v>22</v>
      </c>
      <c r="D1" s="83" t="s">
        <v>23</v>
      </c>
      <c r="E1" s="83" t="s">
        <v>15</v>
      </c>
      <c r="G1" s="83" t="s">
        <v>24</v>
      </c>
    </row>
    <row r="2" spans="1:7">
      <c r="A2" s="84">
        <f>ROW()-1</f>
        <v>1</v>
      </c>
      <c r="B2" s="84" t="s">
        <v>25</v>
      </c>
      <c r="C2" s="7" t="s">
        <v>26</v>
      </c>
      <c r="D2" s="7"/>
      <c r="E2" s="7"/>
      <c r="G2" s="7" t="s">
        <v>27</v>
      </c>
    </row>
    <row r="3" spans="1:7">
      <c r="A3" s="84">
        <f t="shared" ref="A3:A23" si="0">ROW()-1</f>
        <v>2</v>
      </c>
      <c r="B3" s="84" t="s">
        <v>28</v>
      </c>
      <c r="C3" s="7"/>
      <c r="D3" s="7"/>
      <c r="E3" s="7"/>
      <c r="G3" s="7" t="s">
        <v>29</v>
      </c>
    </row>
    <row r="4" spans="1:7">
      <c r="A4" s="84">
        <f t="shared" si="0"/>
        <v>3</v>
      </c>
      <c r="B4" s="84" t="s">
        <v>30</v>
      </c>
      <c r="C4" s="7"/>
      <c r="D4" s="11"/>
      <c r="E4" s="11"/>
      <c r="G4" s="7" t="s">
        <v>31</v>
      </c>
    </row>
    <row r="5" spans="1:7">
      <c r="A5" s="84">
        <f t="shared" si="0"/>
        <v>4</v>
      </c>
      <c r="B5" s="84" t="s">
        <v>32</v>
      </c>
      <c r="C5" s="7"/>
      <c r="D5" s="7"/>
      <c r="E5" s="7"/>
      <c r="G5" s="7" t="s">
        <v>33</v>
      </c>
    </row>
    <row r="6" spans="1:7">
      <c r="A6" s="84">
        <f t="shared" si="0"/>
        <v>5</v>
      </c>
      <c r="B6" s="84" t="s">
        <v>34</v>
      </c>
      <c r="C6" s="7"/>
      <c r="D6" s="7"/>
      <c r="E6" s="7"/>
      <c r="G6" s="7" t="s">
        <v>35</v>
      </c>
    </row>
    <row r="7" spans="1:7">
      <c r="A7" s="84">
        <f t="shared" si="0"/>
        <v>6</v>
      </c>
      <c r="B7" s="84" t="s">
        <v>36</v>
      </c>
      <c r="C7" s="7"/>
      <c r="D7" s="7"/>
      <c r="E7" s="7"/>
      <c r="G7" s="7" t="s">
        <v>37</v>
      </c>
    </row>
    <row r="8" spans="1:7">
      <c r="A8" s="84">
        <f t="shared" si="0"/>
        <v>7</v>
      </c>
      <c r="B8" s="84" t="s">
        <v>38</v>
      </c>
      <c r="C8" s="7"/>
      <c r="D8" s="7"/>
      <c r="E8" s="7"/>
      <c r="G8" s="7" t="s">
        <v>39</v>
      </c>
    </row>
    <row r="9" spans="1:7">
      <c r="A9" s="84">
        <f t="shared" si="0"/>
        <v>8</v>
      </c>
      <c r="B9" s="84" t="s">
        <v>40</v>
      </c>
      <c r="C9" s="7"/>
      <c r="D9" s="7"/>
      <c r="E9" s="7"/>
      <c r="G9" s="7" t="s">
        <v>41</v>
      </c>
    </row>
    <row r="10" spans="1:7">
      <c r="A10" s="84">
        <f t="shared" si="0"/>
        <v>9</v>
      </c>
      <c r="B10" s="84" t="s">
        <v>42</v>
      </c>
      <c r="C10" s="7"/>
      <c r="D10" s="7"/>
      <c r="E10" s="7"/>
      <c r="G10" s="7" t="s">
        <v>43</v>
      </c>
    </row>
    <row r="11" spans="1:7">
      <c r="A11" s="84">
        <f t="shared" si="0"/>
        <v>10</v>
      </c>
      <c r="B11" s="84" t="s">
        <v>44</v>
      </c>
      <c r="C11" s="7"/>
      <c r="D11" s="7"/>
      <c r="E11" s="7"/>
      <c r="G11" s="7" t="s">
        <v>45</v>
      </c>
    </row>
    <row r="12" spans="1:7">
      <c r="A12" s="84">
        <f t="shared" si="0"/>
        <v>11</v>
      </c>
      <c r="B12" s="84" t="s">
        <v>46</v>
      </c>
      <c r="C12" s="7"/>
      <c r="D12" s="7"/>
      <c r="E12" s="7"/>
      <c r="G12" s="7" t="s">
        <v>47</v>
      </c>
    </row>
    <row r="13" spans="1:5">
      <c r="A13" s="84">
        <f t="shared" si="0"/>
        <v>12</v>
      </c>
      <c r="B13" s="84" t="s">
        <v>48</v>
      </c>
      <c r="C13" s="7"/>
      <c r="D13" s="7"/>
      <c r="E13" s="7"/>
    </row>
    <row r="14" spans="1:5">
      <c r="A14" s="84">
        <f t="shared" si="0"/>
        <v>13</v>
      </c>
      <c r="B14" s="84" t="s">
        <v>49</v>
      </c>
      <c r="C14" s="7"/>
      <c r="D14" s="7"/>
      <c r="E14" s="7"/>
    </row>
    <row r="15" spans="1:5">
      <c r="A15" s="84">
        <f t="shared" si="0"/>
        <v>14</v>
      </c>
      <c r="B15" s="84" t="s">
        <v>50</v>
      </c>
      <c r="C15" s="9"/>
      <c r="D15" s="9"/>
      <c r="E15" s="7"/>
    </row>
    <row r="16" spans="1:5">
      <c r="A16" s="84">
        <f t="shared" si="0"/>
        <v>15</v>
      </c>
      <c r="B16" s="84" t="s">
        <v>51</v>
      </c>
      <c r="C16" s="7"/>
      <c r="D16" s="7"/>
      <c r="E16" s="7"/>
    </row>
    <row r="17" spans="1:5">
      <c r="A17" s="84">
        <f t="shared" si="0"/>
        <v>16</v>
      </c>
      <c r="B17" s="84" t="s">
        <v>52</v>
      </c>
      <c r="C17" s="7"/>
      <c r="D17" s="7"/>
      <c r="E17" s="7"/>
    </row>
    <row r="18" spans="1:5">
      <c r="A18" s="84">
        <f t="shared" si="0"/>
        <v>17</v>
      </c>
      <c r="B18" s="84" t="s">
        <v>53</v>
      </c>
      <c r="C18" s="7"/>
      <c r="D18" s="7"/>
      <c r="E18" s="7"/>
    </row>
    <row r="19" spans="1:5">
      <c r="A19" s="84">
        <f t="shared" si="0"/>
        <v>18</v>
      </c>
      <c r="B19" s="84" t="s">
        <v>54</v>
      </c>
      <c r="C19" s="7"/>
      <c r="D19" s="7"/>
      <c r="E19" s="7"/>
    </row>
    <row r="20" spans="1:5">
      <c r="A20" s="84">
        <f t="shared" si="0"/>
        <v>19</v>
      </c>
      <c r="B20" s="84" t="s">
        <v>55</v>
      </c>
      <c r="C20" s="7"/>
      <c r="D20" s="7"/>
      <c r="E20" s="7"/>
    </row>
    <row r="21" spans="1:5">
      <c r="A21" s="84">
        <f t="shared" si="0"/>
        <v>20</v>
      </c>
      <c r="B21" s="84" t="s">
        <v>56</v>
      </c>
      <c r="C21" s="7"/>
      <c r="D21" s="7"/>
      <c r="E21" s="7"/>
    </row>
    <row r="22" spans="1:5">
      <c r="A22" s="84">
        <f t="shared" si="0"/>
        <v>21</v>
      </c>
      <c r="B22" s="84" t="s">
        <v>57</v>
      </c>
      <c r="C22" s="7"/>
      <c r="D22" s="7"/>
      <c r="E22" s="7"/>
    </row>
    <row r="23" spans="1:5">
      <c r="A23" s="84">
        <f t="shared" si="0"/>
        <v>22</v>
      </c>
      <c r="B23" s="84" t="s">
        <v>58</v>
      </c>
      <c r="C23" s="7"/>
      <c r="D23" s="7"/>
      <c r="E23" s="7"/>
    </row>
    <row r="24" ht="16.2" spans="1:6">
      <c r="A24" s="16" t="s">
        <v>20</v>
      </c>
      <c r="B24" s="16">
        <f>COUNTA(B2:B23)</f>
        <v>22</v>
      </c>
      <c r="C24" s="16">
        <f>COUNTA(C2:C23)</f>
        <v>1</v>
      </c>
      <c r="D24" s="16"/>
      <c r="E24" s="16"/>
      <c r="F24" s="20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3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8.75" style="75" customWidth="1"/>
    <col min="2" max="2" width="18.75" style="76" customWidth="1"/>
    <col min="3" max="3" width="18.75" style="64" customWidth="1"/>
    <col min="4" max="4" width="18.75" style="76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4" customFormat="1" ht="16.2" spans="1:11">
      <c r="A1" s="77" t="s">
        <v>59</v>
      </c>
      <c r="B1" s="78"/>
      <c r="C1" s="77" t="s">
        <v>60</v>
      </c>
      <c r="D1" s="79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3:11">
      <c r="C2" s="64" t="s">
        <v>66</v>
      </c>
      <c r="D2" s="65"/>
      <c r="E2" s="8">
        <v>1</v>
      </c>
      <c r="F2" s="14" t="s">
        <v>67</v>
      </c>
      <c r="G2" s="7"/>
      <c r="H2" s="8"/>
      <c r="I2" s="8" t="s">
        <v>68</v>
      </c>
      <c r="J2" s="8"/>
      <c r="K2" s="8"/>
    </row>
    <row r="3" spans="4:11">
      <c r="D3" s="65"/>
      <c r="E3" s="10"/>
      <c r="F3" s="43"/>
      <c r="G3" s="7"/>
      <c r="H3" s="10"/>
      <c r="I3" s="10"/>
      <c r="J3" s="10"/>
      <c r="K3" s="10"/>
    </row>
    <row r="4" spans="2:11">
      <c r="B4" s="76" t="s">
        <v>69</v>
      </c>
      <c r="D4" s="65"/>
      <c r="E4" s="11"/>
      <c r="F4" s="15"/>
      <c r="G4" s="7"/>
      <c r="H4" s="11"/>
      <c r="I4" s="11"/>
      <c r="J4" s="11"/>
      <c r="K4" s="11"/>
    </row>
    <row r="5" spans="3:11">
      <c r="C5" s="64" t="s">
        <v>70</v>
      </c>
      <c r="D5" s="65"/>
      <c r="E5" s="8">
        <v>2</v>
      </c>
      <c r="F5" s="14" t="s">
        <v>71</v>
      </c>
      <c r="G5" s="7"/>
      <c r="H5" s="8"/>
      <c r="I5" s="8" t="s">
        <v>68</v>
      </c>
      <c r="J5" s="8"/>
      <c r="K5" s="8"/>
    </row>
    <row r="6" spans="4:11">
      <c r="D6" s="65"/>
      <c r="E6" s="10"/>
      <c r="F6" s="43"/>
      <c r="G6" s="7"/>
      <c r="H6" s="10"/>
      <c r="I6" s="10"/>
      <c r="J6" s="10"/>
      <c r="K6" s="10"/>
    </row>
    <row r="7" spans="2:11">
      <c r="B7" s="76" t="s">
        <v>72</v>
      </c>
      <c r="D7" s="65"/>
      <c r="E7" s="11"/>
      <c r="F7" s="15"/>
      <c r="G7" s="7"/>
      <c r="H7" s="11"/>
      <c r="I7" s="11"/>
      <c r="J7" s="11"/>
      <c r="K7" s="11"/>
    </row>
    <row r="8" spans="3:11">
      <c r="C8" s="64" t="s">
        <v>73</v>
      </c>
      <c r="D8" s="65"/>
      <c r="E8" s="8">
        <v>3</v>
      </c>
      <c r="F8" s="80" t="s">
        <v>74</v>
      </c>
      <c r="G8" s="7"/>
      <c r="H8" s="8"/>
      <c r="I8" s="8" t="s">
        <v>68</v>
      </c>
      <c r="J8" s="8"/>
      <c r="K8" s="8"/>
    </row>
    <row r="9" spans="4:11">
      <c r="D9" s="65"/>
      <c r="E9" s="10"/>
      <c r="F9" s="81"/>
      <c r="G9" s="7"/>
      <c r="H9" s="10"/>
      <c r="I9" s="10"/>
      <c r="J9" s="10"/>
      <c r="K9" s="10"/>
    </row>
    <row r="10" spans="2:11">
      <c r="B10" s="76" t="s">
        <v>75</v>
      </c>
      <c r="D10" s="65"/>
      <c r="E10" s="11"/>
      <c r="F10" s="82"/>
      <c r="G10" s="7"/>
      <c r="H10" s="11"/>
      <c r="I10" s="11"/>
      <c r="J10" s="11"/>
      <c r="K10" s="11"/>
    </row>
    <row r="11" spans="3:11">
      <c r="C11" s="64" t="s">
        <v>76</v>
      </c>
      <c r="D11" s="65"/>
      <c r="E11" s="8">
        <v>4</v>
      </c>
      <c r="F11" s="14" t="s">
        <v>77</v>
      </c>
      <c r="G11" s="7"/>
      <c r="H11" s="8"/>
      <c r="I11" s="8" t="s">
        <v>68</v>
      </c>
      <c r="J11" s="8"/>
      <c r="K11" s="8"/>
    </row>
    <row r="12" spans="4:11">
      <c r="D12" s="65"/>
      <c r="E12" s="10"/>
      <c r="F12" s="43"/>
      <c r="G12" s="7"/>
      <c r="H12" s="10"/>
      <c r="I12" s="10"/>
      <c r="J12" s="10"/>
      <c r="K12" s="10"/>
    </row>
    <row r="13" spans="2:11">
      <c r="B13" s="76" t="s">
        <v>78</v>
      </c>
      <c r="D13" s="65"/>
      <c r="E13" s="11"/>
      <c r="F13" s="15"/>
      <c r="G13" s="7"/>
      <c r="H13" s="11"/>
      <c r="I13" s="11"/>
      <c r="J13" s="11"/>
      <c r="K13" s="11"/>
    </row>
    <row r="14" spans="3:11">
      <c r="C14" s="64" t="s">
        <v>79</v>
      </c>
      <c r="D14" s="65"/>
      <c r="E14" s="8">
        <v>5</v>
      </c>
      <c r="F14" s="14" t="s">
        <v>80</v>
      </c>
      <c r="G14" s="8" t="s">
        <v>81</v>
      </c>
      <c r="H14" s="8"/>
      <c r="I14" s="8" t="s">
        <v>68</v>
      </c>
      <c r="J14" s="8"/>
      <c r="K14" s="8"/>
    </row>
    <row r="15" spans="4:11">
      <c r="D15" s="65"/>
      <c r="E15" s="10"/>
      <c r="F15" s="43"/>
      <c r="G15" s="10"/>
      <c r="H15" s="10"/>
      <c r="I15" s="10"/>
      <c r="J15" s="10"/>
      <c r="K15" s="10"/>
    </row>
    <row r="16" spans="2:11">
      <c r="B16" s="76" t="s">
        <v>82</v>
      </c>
      <c r="D16" s="65"/>
      <c r="E16" s="11"/>
      <c r="F16" s="15"/>
      <c r="G16" s="11"/>
      <c r="H16" s="11"/>
      <c r="I16" s="11"/>
      <c r="J16" s="11"/>
      <c r="K16" s="11"/>
    </row>
    <row r="17" spans="3:11">
      <c r="C17" s="64" t="s">
        <v>83</v>
      </c>
      <c r="D17" s="65"/>
      <c r="E17" s="8">
        <v>6</v>
      </c>
      <c r="F17" s="14" t="s">
        <v>84</v>
      </c>
      <c r="G17" s="7"/>
      <c r="H17" s="8"/>
      <c r="I17" s="8" t="s">
        <v>68</v>
      </c>
      <c r="J17" s="8"/>
      <c r="K17" s="8"/>
    </row>
    <row r="18" spans="4:11">
      <c r="D18" s="65"/>
      <c r="E18" s="10"/>
      <c r="F18" s="43"/>
      <c r="G18" s="7"/>
      <c r="H18" s="10"/>
      <c r="I18" s="10"/>
      <c r="J18" s="10"/>
      <c r="K18" s="10"/>
    </row>
    <row r="19" spans="2:11">
      <c r="B19" s="76" t="s">
        <v>82</v>
      </c>
      <c r="D19" s="65"/>
      <c r="E19" s="11"/>
      <c r="F19" s="15"/>
      <c r="G19" s="7"/>
      <c r="H19" s="11"/>
      <c r="I19" s="11"/>
      <c r="J19" s="11"/>
      <c r="K19" s="11"/>
    </row>
    <row r="20" spans="3:11">
      <c r="C20" s="64" t="s">
        <v>85</v>
      </c>
      <c r="D20" s="65"/>
      <c r="E20" s="8">
        <v>7</v>
      </c>
      <c r="F20" s="14" t="s">
        <v>86</v>
      </c>
      <c r="G20" s="7"/>
      <c r="H20" s="8"/>
      <c r="I20" s="8" t="s">
        <v>68</v>
      </c>
      <c r="J20" s="8"/>
      <c r="K20" s="8"/>
    </row>
    <row r="21" spans="4:11">
      <c r="D21" s="65"/>
      <c r="E21" s="10"/>
      <c r="F21" s="43"/>
      <c r="G21" s="7"/>
      <c r="H21" s="10"/>
      <c r="I21" s="10"/>
      <c r="J21" s="10"/>
      <c r="K21" s="10"/>
    </row>
    <row r="22" spans="2:11">
      <c r="B22" s="76" t="s">
        <v>78</v>
      </c>
      <c r="D22" s="65"/>
      <c r="E22" s="11"/>
      <c r="F22" s="15"/>
      <c r="G22" s="7"/>
      <c r="H22" s="11"/>
      <c r="I22" s="11"/>
      <c r="J22" s="11"/>
      <c r="K22" s="11"/>
    </row>
    <row r="23" spans="3:11">
      <c r="C23" s="64" t="s">
        <v>87</v>
      </c>
      <c r="D23" s="65"/>
      <c r="E23" s="8">
        <v>8</v>
      </c>
      <c r="F23" s="14" t="s">
        <v>88</v>
      </c>
      <c r="G23" s="7"/>
      <c r="H23" s="8"/>
      <c r="I23" s="8" t="s">
        <v>68</v>
      </c>
      <c r="J23" s="8"/>
      <c r="K23" s="8"/>
    </row>
    <row r="24" spans="4:11">
      <c r="D24" s="65"/>
      <c r="E24" s="10"/>
      <c r="F24" s="43"/>
      <c r="G24" s="7"/>
      <c r="H24" s="10"/>
      <c r="I24" s="10"/>
      <c r="J24" s="10"/>
      <c r="K24" s="10"/>
    </row>
    <row r="25" spans="2:11">
      <c r="B25" s="76" t="s">
        <v>75</v>
      </c>
      <c r="D25" s="65"/>
      <c r="E25" s="11"/>
      <c r="F25" s="15"/>
      <c r="G25" s="7"/>
      <c r="H25" s="11"/>
      <c r="I25" s="11"/>
      <c r="J25" s="11"/>
      <c r="K25" s="11"/>
    </row>
    <row r="26" spans="3:11">
      <c r="C26" s="64" t="s">
        <v>89</v>
      </c>
      <c r="D26" s="65"/>
      <c r="E26" s="8">
        <v>9</v>
      </c>
      <c r="F26" s="14" t="s">
        <v>90</v>
      </c>
      <c r="G26" s="7"/>
      <c r="H26" s="8"/>
      <c r="I26" s="8" t="s">
        <v>68</v>
      </c>
      <c r="J26" s="8"/>
      <c r="K26" s="8"/>
    </row>
    <row r="27" spans="4:11">
      <c r="D27" s="65"/>
      <c r="E27" s="10"/>
      <c r="F27" s="43"/>
      <c r="G27" s="7"/>
      <c r="H27" s="10"/>
      <c r="I27" s="10"/>
      <c r="J27" s="10"/>
      <c r="K27" s="10"/>
    </row>
    <row r="28" spans="2:11">
      <c r="B28" s="76" t="s">
        <v>91</v>
      </c>
      <c r="D28" s="65"/>
      <c r="E28" s="11"/>
      <c r="F28" s="15"/>
      <c r="G28" s="7"/>
      <c r="H28" s="11"/>
      <c r="I28" s="11"/>
      <c r="J28" s="11"/>
      <c r="K28" s="11"/>
    </row>
    <row r="29" spans="3:11">
      <c r="C29" s="64" t="s">
        <v>92</v>
      </c>
      <c r="D29" s="65"/>
      <c r="E29" s="8">
        <v>10</v>
      </c>
      <c r="F29" s="14" t="s">
        <v>93</v>
      </c>
      <c r="G29" s="8" t="s">
        <v>94</v>
      </c>
      <c r="H29" s="8"/>
      <c r="I29" s="8" t="s">
        <v>68</v>
      </c>
      <c r="J29" s="8"/>
      <c r="K29" s="8">
        <v>16</v>
      </c>
    </row>
    <row r="30" spans="4:11">
      <c r="D30" s="65"/>
      <c r="E30" s="10"/>
      <c r="F30" s="43"/>
      <c r="G30" s="10"/>
      <c r="H30" s="10"/>
      <c r="I30" s="10"/>
      <c r="J30" s="10"/>
      <c r="K30" s="10"/>
    </row>
    <row r="31" spans="2:11">
      <c r="B31" s="76" t="s">
        <v>91</v>
      </c>
      <c r="D31" s="65"/>
      <c r="E31" s="11"/>
      <c r="F31" s="15"/>
      <c r="G31" s="11"/>
      <c r="H31" s="11"/>
      <c r="I31" s="11"/>
      <c r="J31" s="11"/>
      <c r="K31" s="11"/>
    </row>
    <row r="32" spans="3:11">
      <c r="C32" s="64" t="s">
        <v>95</v>
      </c>
      <c r="D32" s="65"/>
      <c r="E32" s="8">
        <v>11</v>
      </c>
      <c r="F32" s="14" t="s">
        <v>96</v>
      </c>
      <c r="G32" s="7"/>
      <c r="H32" s="8"/>
      <c r="I32" s="8" t="s">
        <v>97</v>
      </c>
      <c r="J32" s="8"/>
      <c r="K32" s="8"/>
    </row>
    <row r="33" spans="4:11">
      <c r="D33" s="65"/>
      <c r="E33" s="10"/>
      <c r="F33" s="43"/>
      <c r="G33" s="7"/>
      <c r="H33" s="10"/>
      <c r="I33" s="10"/>
      <c r="J33" s="10"/>
      <c r="K33" s="10"/>
    </row>
    <row r="34" spans="2:11">
      <c r="B34" s="76" t="s">
        <v>98</v>
      </c>
      <c r="D34" s="65"/>
      <c r="E34" s="11"/>
      <c r="F34" s="15"/>
      <c r="G34" s="7"/>
      <c r="H34" s="11"/>
      <c r="I34" s="11"/>
      <c r="J34" s="11"/>
      <c r="K34" s="11"/>
    </row>
    <row r="35" spans="3:11">
      <c r="C35" s="64" t="s">
        <v>99</v>
      </c>
      <c r="D35" s="65"/>
      <c r="E35" s="8">
        <v>12</v>
      </c>
      <c r="F35" s="14" t="s">
        <v>100</v>
      </c>
      <c r="G35" s="7"/>
      <c r="H35" s="8"/>
      <c r="I35" s="8" t="s">
        <v>97</v>
      </c>
      <c r="J35" s="8"/>
      <c r="K35" s="8"/>
    </row>
    <row r="36" spans="4:11">
      <c r="D36" s="65"/>
      <c r="E36" s="10"/>
      <c r="F36" s="43"/>
      <c r="G36" s="7"/>
      <c r="H36" s="10"/>
      <c r="I36" s="10"/>
      <c r="J36" s="10"/>
      <c r="K36" s="10"/>
    </row>
    <row r="37" spans="2:11">
      <c r="B37" s="76" t="s">
        <v>101</v>
      </c>
      <c r="D37" s="65"/>
      <c r="E37" s="11"/>
      <c r="F37" s="15"/>
      <c r="G37" s="7"/>
      <c r="H37" s="11"/>
      <c r="I37" s="11"/>
      <c r="J37" s="11"/>
      <c r="K37" s="11"/>
    </row>
    <row r="38" ht="16.2" spans="4:12">
      <c r="D38" s="65"/>
      <c r="E38" s="16" t="s">
        <v>20</v>
      </c>
      <c r="F38" s="16">
        <f>COUNTIFS(F2:F36,"*")</f>
        <v>12</v>
      </c>
      <c r="G38" s="16"/>
      <c r="H38" s="16">
        <f>COUNTIFS(H2:H37,"OK")</f>
        <v>0</v>
      </c>
      <c r="I38" s="16">
        <f>COUNTIFS(I2:I37,"Y")</f>
        <v>10</v>
      </c>
      <c r="J38" s="16"/>
      <c r="K38" s="16"/>
      <c r="L38" s="20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pane ySplit="1" topLeftCell="A28" activePane="bottomLeft" state="frozen"/>
      <selection/>
      <selection pane="bottomLeft" activeCell="B44" sqref="B44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2:11">
      <c r="B2" s="26" t="s">
        <v>102</v>
      </c>
      <c r="D2" s="32"/>
      <c r="E2" s="33">
        <v>1</v>
      </c>
      <c r="F2" s="34" t="s">
        <v>103</v>
      </c>
      <c r="G2" s="35"/>
      <c r="H2" s="8"/>
      <c r="I2" s="33" t="s">
        <v>68</v>
      </c>
      <c r="J2" s="33" t="s">
        <v>97</v>
      </c>
      <c r="K2" s="68" t="s">
        <v>104</v>
      </c>
    </row>
    <row r="3" ht="16.2" spans="4:11">
      <c r="D3" s="32"/>
      <c r="E3" s="36"/>
      <c r="F3" s="37"/>
      <c r="G3" s="36"/>
      <c r="H3" s="10"/>
      <c r="I3" s="36"/>
      <c r="J3" s="36"/>
      <c r="K3" s="69"/>
    </row>
    <row r="4" ht="18" customHeight="1" spans="3:11">
      <c r="C4" s="38" t="s">
        <v>105</v>
      </c>
      <c r="D4" s="32"/>
      <c r="E4" s="39"/>
      <c r="F4" s="40"/>
      <c r="G4" s="39"/>
      <c r="H4" s="11"/>
      <c r="I4" s="39"/>
      <c r="J4" s="39"/>
      <c r="K4" s="70"/>
    </row>
    <row r="5" spans="2:11">
      <c r="B5" s="26" t="s">
        <v>106</v>
      </c>
      <c r="E5" s="33">
        <v>2</v>
      </c>
      <c r="F5" s="14" t="s">
        <v>107</v>
      </c>
      <c r="G5" s="41" t="s">
        <v>108</v>
      </c>
      <c r="H5" s="8"/>
      <c r="I5" s="33" t="s">
        <v>68</v>
      </c>
      <c r="J5" s="33"/>
      <c r="K5" s="71"/>
    </row>
    <row r="6" spans="4:11">
      <c r="D6" s="42"/>
      <c r="E6" s="36"/>
      <c r="F6" s="43"/>
      <c r="G6" s="44"/>
      <c r="H6" s="10"/>
      <c r="I6" s="36"/>
      <c r="J6" s="36"/>
      <c r="K6" s="69"/>
    </row>
    <row r="7" spans="3:11">
      <c r="C7" s="27" t="s">
        <v>105</v>
      </c>
      <c r="D7" s="42"/>
      <c r="E7" s="36"/>
      <c r="F7" s="43"/>
      <c r="G7" s="44"/>
      <c r="H7" s="11"/>
      <c r="I7" s="36"/>
      <c r="J7" s="36"/>
      <c r="K7" s="69"/>
    </row>
    <row r="8" spans="1:11">
      <c r="A8" s="45"/>
      <c r="B8" s="46"/>
      <c r="C8" s="27" t="s">
        <v>109</v>
      </c>
      <c r="E8" s="33">
        <v>3</v>
      </c>
      <c r="F8" s="14" t="s">
        <v>110</v>
      </c>
      <c r="G8" s="33" t="s">
        <v>111</v>
      </c>
      <c r="H8" s="8"/>
      <c r="I8" s="33" t="s">
        <v>68</v>
      </c>
      <c r="J8" s="33"/>
      <c r="K8" s="71"/>
    </row>
    <row r="9" spans="1:11">
      <c r="A9" s="45"/>
      <c r="B9" s="47"/>
      <c r="E9" s="36"/>
      <c r="F9" s="43"/>
      <c r="G9" s="36"/>
      <c r="H9" s="10"/>
      <c r="I9" s="36"/>
      <c r="J9" s="36"/>
      <c r="K9" s="69"/>
    </row>
    <row r="10" spans="1:11">
      <c r="A10" s="45"/>
      <c r="B10" s="47" t="s">
        <v>112</v>
      </c>
      <c r="E10" s="36"/>
      <c r="F10" s="43"/>
      <c r="G10" s="39"/>
      <c r="H10" s="11"/>
      <c r="I10" s="36"/>
      <c r="J10" s="36"/>
      <c r="K10" s="69"/>
    </row>
    <row r="11" spans="1:11">
      <c r="A11" s="45"/>
      <c r="B11" s="46"/>
      <c r="C11" s="27" t="s">
        <v>113</v>
      </c>
      <c r="E11" s="33">
        <v>4</v>
      </c>
      <c r="F11" s="14" t="s">
        <v>114</v>
      </c>
      <c r="G11" s="33" t="s">
        <v>115</v>
      </c>
      <c r="H11" s="8"/>
      <c r="I11" s="33" t="s">
        <v>68</v>
      </c>
      <c r="J11" s="33"/>
      <c r="K11" s="71"/>
    </row>
    <row r="12" spans="1:11">
      <c r="A12" s="45"/>
      <c r="B12" s="47"/>
      <c r="E12" s="36"/>
      <c r="F12" s="43"/>
      <c r="G12" s="36"/>
      <c r="H12" s="10"/>
      <c r="I12" s="36"/>
      <c r="J12" s="36"/>
      <c r="K12" s="69"/>
    </row>
    <row r="13" spans="1:11">
      <c r="A13" s="45"/>
      <c r="B13" s="48" t="s">
        <v>116</v>
      </c>
      <c r="C13" s="49"/>
      <c r="E13" s="39"/>
      <c r="F13" s="15"/>
      <c r="G13" s="39"/>
      <c r="H13" s="11"/>
      <c r="I13" s="39"/>
      <c r="J13" s="39"/>
      <c r="K13" s="70"/>
    </row>
    <row r="14" spans="2:11">
      <c r="B14" s="47"/>
      <c r="C14" s="27" t="s">
        <v>117</v>
      </c>
      <c r="D14" s="50"/>
      <c r="E14" s="33">
        <v>5</v>
      </c>
      <c r="F14" s="14" t="s">
        <v>118</v>
      </c>
      <c r="G14" s="51" t="s">
        <v>119</v>
      </c>
      <c r="H14" s="8"/>
      <c r="I14" s="33" t="s">
        <v>68</v>
      </c>
      <c r="J14" s="33"/>
      <c r="K14" s="71"/>
    </row>
    <row r="15" spans="2:11">
      <c r="B15" s="52"/>
      <c r="C15" s="53"/>
      <c r="D15" s="50"/>
      <c r="E15" s="36"/>
      <c r="F15" s="43"/>
      <c r="G15" s="44"/>
      <c r="H15" s="10"/>
      <c r="I15" s="36"/>
      <c r="J15" s="36"/>
      <c r="K15" s="69"/>
    </row>
    <row r="16" spans="2:11">
      <c r="B16" s="46" t="s">
        <v>120</v>
      </c>
      <c r="C16" s="54"/>
      <c r="E16" s="39"/>
      <c r="F16" s="15"/>
      <c r="G16" s="55"/>
      <c r="H16" s="11"/>
      <c r="I16" s="39"/>
      <c r="J16" s="39"/>
      <c r="K16" s="70"/>
    </row>
    <row r="17" spans="2:11">
      <c r="B17" s="47"/>
      <c r="C17" s="27" t="s">
        <v>121</v>
      </c>
      <c r="D17" s="52"/>
      <c r="E17" s="33">
        <v>6</v>
      </c>
      <c r="F17" s="14" t="s">
        <v>122</v>
      </c>
      <c r="G17" s="33"/>
      <c r="H17" s="8"/>
      <c r="I17" s="33" t="s">
        <v>68</v>
      </c>
      <c r="J17" s="33"/>
      <c r="K17" s="33" t="s">
        <v>123</v>
      </c>
    </row>
    <row r="18" spans="2:11">
      <c r="B18" s="52"/>
      <c r="C18" s="53"/>
      <c r="D18" s="52"/>
      <c r="E18" s="36"/>
      <c r="F18" s="43"/>
      <c r="G18" s="36"/>
      <c r="H18" s="10"/>
      <c r="I18" s="36"/>
      <c r="J18" s="36"/>
      <c r="K18" s="36"/>
    </row>
    <row r="19" spans="2:11">
      <c r="B19" s="46" t="s">
        <v>124</v>
      </c>
      <c r="C19" s="45"/>
      <c r="D19" s="52"/>
      <c r="E19" s="36"/>
      <c r="F19" s="43"/>
      <c r="G19" s="36"/>
      <c r="H19" s="11"/>
      <c r="I19" s="36"/>
      <c r="J19" s="36"/>
      <c r="K19" s="36"/>
    </row>
    <row r="20" spans="2:11">
      <c r="B20" s="26" t="s">
        <v>125</v>
      </c>
      <c r="E20" s="33">
        <v>7</v>
      </c>
      <c r="F20" s="33" t="s">
        <v>126</v>
      </c>
      <c r="G20" s="35" t="s">
        <v>127</v>
      </c>
      <c r="H20" s="8"/>
      <c r="I20" s="33" t="s">
        <v>68</v>
      </c>
      <c r="J20" s="33"/>
      <c r="K20" s="33"/>
    </row>
    <row r="21" spans="5:11">
      <c r="E21" s="36"/>
      <c r="F21" s="36"/>
      <c r="G21" s="36"/>
      <c r="H21" s="10"/>
      <c r="I21" s="36"/>
      <c r="J21" s="36"/>
      <c r="K21" s="36"/>
    </row>
    <row r="22" spans="3:11">
      <c r="C22" s="27" t="s">
        <v>105</v>
      </c>
      <c r="E22" s="36"/>
      <c r="F22" s="36"/>
      <c r="G22" s="36"/>
      <c r="H22" s="11"/>
      <c r="I22" s="36"/>
      <c r="J22" s="36"/>
      <c r="K22" s="36"/>
    </row>
    <row r="23" spans="1:11">
      <c r="A23" s="45"/>
      <c r="B23" s="47"/>
      <c r="C23" s="27" t="s">
        <v>128</v>
      </c>
      <c r="D23" s="56"/>
      <c r="E23" s="33">
        <v>8</v>
      </c>
      <c r="F23" s="33" t="s">
        <v>129</v>
      </c>
      <c r="G23" s="51" t="s">
        <v>130</v>
      </c>
      <c r="H23" s="8"/>
      <c r="I23" s="33" t="s">
        <v>68</v>
      </c>
      <c r="J23" s="33"/>
      <c r="K23" s="33" t="s">
        <v>123</v>
      </c>
    </row>
    <row r="24" spans="1:11">
      <c r="A24" s="45"/>
      <c r="B24" s="52"/>
      <c r="C24" s="53"/>
      <c r="D24" s="52"/>
      <c r="E24" s="36"/>
      <c r="F24" s="36"/>
      <c r="G24" s="44"/>
      <c r="H24" s="10"/>
      <c r="I24" s="36"/>
      <c r="J24" s="36"/>
      <c r="K24" s="36"/>
    </row>
    <row r="25" spans="1:11">
      <c r="A25" s="45"/>
      <c r="B25" s="46" t="s">
        <v>124</v>
      </c>
      <c r="C25" s="54"/>
      <c r="D25" s="52"/>
      <c r="E25" s="36"/>
      <c r="F25" s="36"/>
      <c r="G25" s="44"/>
      <c r="H25" s="11"/>
      <c r="I25" s="36"/>
      <c r="J25" s="36"/>
      <c r="K25" s="36"/>
    </row>
    <row r="26" spans="1:11">
      <c r="A26" s="45"/>
      <c r="B26" s="26" t="s">
        <v>131</v>
      </c>
      <c r="D26" s="57"/>
      <c r="E26" s="33">
        <v>9</v>
      </c>
      <c r="F26" s="33" t="s">
        <v>132</v>
      </c>
      <c r="G26" s="33"/>
      <c r="H26" s="8"/>
      <c r="I26" s="33" t="s">
        <v>68</v>
      </c>
      <c r="J26" s="33"/>
      <c r="K26" s="33"/>
    </row>
    <row r="27" spans="1:11">
      <c r="A27" s="45"/>
      <c r="D27" s="57"/>
      <c r="E27" s="36"/>
      <c r="F27" s="36"/>
      <c r="G27" s="36"/>
      <c r="H27" s="10"/>
      <c r="I27" s="36"/>
      <c r="J27" s="36"/>
      <c r="K27" s="36"/>
    </row>
    <row r="28" spans="1:11">
      <c r="A28" s="45"/>
      <c r="C28" s="27" t="s">
        <v>105</v>
      </c>
      <c r="D28" s="57"/>
      <c r="E28" s="39"/>
      <c r="F28" s="39"/>
      <c r="G28" s="39"/>
      <c r="H28" s="11"/>
      <c r="I28" s="39"/>
      <c r="J28" s="39"/>
      <c r="K28" s="39"/>
    </row>
    <row r="29" customHeight="1" spans="1:11">
      <c r="A29" s="45"/>
      <c r="B29" s="47"/>
      <c r="C29" s="27" t="s">
        <v>133</v>
      </c>
      <c r="E29" s="33">
        <v>10</v>
      </c>
      <c r="F29" s="14" t="s">
        <v>134</v>
      </c>
      <c r="G29" s="51" t="s">
        <v>135</v>
      </c>
      <c r="H29" s="8"/>
      <c r="I29" s="33" t="s">
        <v>68</v>
      </c>
      <c r="J29" s="33"/>
      <c r="K29" s="33" t="s">
        <v>123</v>
      </c>
    </row>
    <row r="30" spans="1:11">
      <c r="A30" s="45"/>
      <c r="B30" s="48"/>
      <c r="C30" s="49"/>
      <c r="E30" s="36"/>
      <c r="F30" s="43"/>
      <c r="G30" s="58"/>
      <c r="H30" s="10"/>
      <c r="I30" s="36"/>
      <c r="J30" s="36"/>
      <c r="K30" s="36"/>
    </row>
    <row r="31" ht="38.1" customHeight="1" spans="1:11">
      <c r="A31" s="45"/>
      <c r="B31" s="46" t="s">
        <v>136</v>
      </c>
      <c r="C31" s="54"/>
      <c r="E31" s="39"/>
      <c r="F31" s="15"/>
      <c r="G31" s="59"/>
      <c r="H31" s="11"/>
      <c r="I31" s="39"/>
      <c r="J31" s="39"/>
      <c r="K31" s="39"/>
    </row>
    <row r="32" spans="1:11">
      <c r="A32" s="45"/>
      <c r="B32" s="47" t="s">
        <v>137</v>
      </c>
      <c r="E32" s="33">
        <v>11</v>
      </c>
      <c r="F32" s="14" t="s">
        <v>138</v>
      </c>
      <c r="G32" s="33"/>
      <c r="H32" s="8"/>
      <c r="I32" s="33" t="s">
        <v>68</v>
      </c>
      <c r="J32" s="33"/>
      <c r="K32" s="33" t="s">
        <v>139</v>
      </c>
    </row>
    <row r="33" spans="1:11">
      <c r="A33" s="45"/>
      <c r="B33" s="46"/>
      <c r="C33" s="54"/>
      <c r="E33" s="36"/>
      <c r="F33" s="43"/>
      <c r="G33" s="36"/>
      <c r="H33" s="10"/>
      <c r="I33" s="36"/>
      <c r="J33" s="36"/>
      <c r="K33" s="36"/>
    </row>
    <row r="34" spans="1:11">
      <c r="A34" s="45"/>
      <c r="B34" s="46"/>
      <c r="C34" s="54" t="s">
        <v>105</v>
      </c>
      <c r="E34" s="39"/>
      <c r="F34" s="15"/>
      <c r="G34" s="39"/>
      <c r="H34" s="11"/>
      <c r="I34" s="39"/>
      <c r="J34" s="39"/>
      <c r="K34" s="39"/>
    </row>
    <row r="35" spans="2:11">
      <c r="B35" s="47"/>
      <c r="C35" s="27" t="s">
        <v>140</v>
      </c>
      <c r="E35" s="33">
        <v>12</v>
      </c>
      <c r="F35" s="14" t="s">
        <v>141</v>
      </c>
      <c r="G35" s="33" t="s">
        <v>142</v>
      </c>
      <c r="H35" s="8"/>
      <c r="I35" s="33" t="s">
        <v>68</v>
      </c>
      <c r="J35" s="33"/>
      <c r="K35" s="33" t="s">
        <v>123</v>
      </c>
    </row>
    <row r="36" spans="2:11">
      <c r="B36" s="52"/>
      <c r="C36" s="53"/>
      <c r="D36" s="42"/>
      <c r="E36" s="36"/>
      <c r="F36" s="43"/>
      <c r="G36" s="36"/>
      <c r="H36" s="10"/>
      <c r="I36" s="36"/>
      <c r="J36" s="36"/>
      <c r="K36" s="36"/>
    </row>
    <row r="37" spans="2:11">
      <c r="B37" s="46" t="s">
        <v>143</v>
      </c>
      <c r="C37" s="54"/>
      <c r="E37" s="39"/>
      <c r="F37" s="15"/>
      <c r="G37" s="39"/>
      <c r="H37" s="11"/>
      <c r="I37" s="39"/>
      <c r="J37" s="39"/>
      <c r="K37" s="39"/>
    </row>
    <row r="38" spans="2:11">
      <c r="B38" s="26" t="s">
        <v>144</v>
      </c>
      <c r="E38" s="33">
        <v>13</v>
      </c>
      <c r="F38" s="14" t="s">
        <v>145</v>
      </c>
      <c r="G38" s="33"/>
      <c r="H38" s="8"/>
      <c r="I38" s="33" t="s">
        <v>68</v>
      </c>
      <c r="J38" s="33"/>
      <c r="K38" s="33" t="s">
        <v>123</v>
      </c>
    </row>
    <row r="39" spans="5:11">
      <c r="E39" s="36"/>
      <c r="F39" s="43"/>
      <c r="G39" s="36"/>
      <c r="H39" s="10"/>
      <c r="I39" s="36"/>
      <c r="J39" s="36"/>
      <c r="K39" s="36"/>
    </row>
    <row r="40" spans="3:11">
      <c r="C40" s="27" t="s">
        <v>105</v>
      </c>
      <c r="E40" s="39"/>
      <c r="F40" s="15"/>
      <c r="G40" s="39"/>
      <c r="H40" s="11"/>
      <c r="I40" s="39"/>
      <c r="J40" s="39"/>
      <c r="K40" s="39"/>
    </row>
    <row r="41" spans="2:11">
      <c r="B41" s="26" t="s">
        <v>146</v>
      </c>
      <c r="E41" s="33">
        <v>14</v>
      </c>
      <c r="F41" s="14" t="s">
        <v>147</v>
      </c>
      <c r="G41" s="33"/>
      <c r="H41" s="8"/>
      <c r="I41" s="33" t="s">
        <v>68</v>
      </c>
      <c r="J41" s="33"/>
      <c r="K41" s="33" t="s">
        <v>123</v>
      </c>
    </row>
    <row r="42" spans="5:11">
      <c r="E42" s="36"/>
      <c r="F42" s="43"/>
      <c r="G42" s="36"/>
      <c r="H42" s="10"/>
      <c r="I42" s="36"/>
      <c r="J42" s="36"/>
      <c r="K42" s="36"/>
    </row>
    <row r="43" spans="3:11">
      <c r="C43" s="27" t="s">
        <v>105</v>
      </c>
      <c r="E43" s="39"/>
      <c r="F43" s="15"/>
      <c r="G43" s="39"/>
      <c r="H43" s="11"/>
      <c r="I43" s="39"/>
      <c r="J43" s="39"/>
      <c r="K43" s="39"/>
    </row>
    <row r="44" spans="1:11">
      <c r="A44" s="45"/>
      <c r="B44" s="47" t="s">
        <v>148</v>
      </c>
      <c r="E44" s="33">
        <v>15</v>
      </c>
      <c r="F44" s="33" t="s">
        <v>149</v>
      </c>
      <c r="G44" s="33" t="s">
        <v>150</v>
      </c>
      <c r="H44" s="8"/>
      <c r="I44" s="33" t="s">
        <v>68</v>
      </c>
      <c r="J44" s="33"/>
      <c r="K44" s="33"/>
    </row>
    <row r="45" spans="1:11">
      <c r="A45" s="45"/>
      <c r="B45" s="52"/>
      <c r="C45" s="53"/>
      <c r="E45" s="36"/>
      <c r="F45" s="36"/>
      <c r="G45" s="36"/>
      <c r="H45" s="10"/>
      <c r="I45" s="36"/>
      <c r="J45" s="36"/>
      <c r="K45" s="36"/>
    </row>
    <row r="46" spans="1:11">
      <c r="A46" s="45"/>
      <c r="B46" s="46"/>
      <c r="C46" s="54" t="s">
        <v>105</v>
      </c>
      <c r="E46" s="39"/>
      <c r="F46" s="39"/>
      <c r="G46" s="39"/>
      <c r="H46" s="11"/>
      <c r="I46" s="39"/>
      <c r="J46" s="39"/>
      <c r="K46" s="39"/>
    </row>
    <row r="47" spans="1:11">
      <c r="A47" s="45"/>
      <c r="B47" s="47" t="s">
        <v>151</v>
      </c>
      <c r="E47" s="33">
        <v>16</v>
      </c>
      <c r="F47" s="14" t="s">
        <v>152</v>
      </c>
      <c r="G47" s="33"/>
      <c r="H47" s="8"/>
      <c r="I47" s="33" t="s">
        <v>68</v>
      </c>
      <c r="J47" s="33"/>
      <c r="K47" s="33" t="s">
        <v>123</v>
      </c>
    </row>
    <row r="48" spans="1:11">
      <c r="A48" s="45"/>
      <c r="B48" s="60"/>
      <c r="C48" s="61"/>
      <c r="E48" s="36"/>
      <c r="F48" s="43"/>
      <c r="G48" s="36"/>
      <c r="H48" s="10"/>
      <c r="I48" s="36"/>
      <c r="J48" s="36"/>
      <c r="K48" s="36"/>
    </row>
    <row r="49" spans="1:11">
      <c r="A49" s="45"/>
      <c r="B49" s="46"/>
      <c r="C49" s="54" t="s">
        <v>105</v>
      </c>
      <c r="E49" s="39"/>
      <c r="F49" s="15"/>
      <c r="G49" s="39"/>
      <c r="H49" s="11"/>
      <c r="I49" s="39"/>
      <c r="J49" s="39"/>
      <c r="K49" s="39"/>
    </row>
    <row r="50" spans="1:11">
      <c r="A50" s="45"/>
      <c r="B50" s="47" t="s">
        <v>153</v>
      </c>
      <c r="E50" s="33">
        <v>17</v>
      </c>
      <c r="F50" s="14" t="s">
        <v>154</v>
      </c>
      <c r="G50" s="51" t="s">
        <v>155</v>
      </c>
      <c r="H50" s="8"/>
      <c r="I50" s="33" t="s">
        <v>68</v>
      </c>
      <c r="J50" s="33"/>
      <c r="K50" s="33" t="s">
        <v>123</v>
      </c>
    </row>
    <row r="51" spans="1:11">
      <c r="A51" s="45"/>
      <c r="B51" s="60"/>
      <c r="C51" s="61"/>
      <c r="E51" s="36"/>
      <c r="F51" s="43"/>
      <c r="G51" s="58"/>
      <c r="H51" s="10"/>
      <c r="I51" s="36"/>
      <c r="J51" s="36"/>
      <c r="K51" s="36"/>
    </row>
    <row r="52" spans="1:11">
      <c r="A52" s="45"/>
      <c r="B52" s="46"/>
      <c r="C52" s="54" t="s">
        <v>105</v>
      </c>
      <c r="E52" s="39"/>
      <c r="F52" s="15"/>
      <c r="G52" s="59"/>
      <c r="H52" s="11"/>
      <c r="I52" s="39"/>
      <c r="J52" s="39"/>
      <c r="K52" s="39"/>
    </row>
    <row r="53" spans="1:11">
      <c r="A53" s="45"/>
      <c r="B53" s="26" t="s">
        <v>156</v>
      </c>
      <c r="E53" s="33">
        <v>18</v>
      </c>
      <c r="F53" s="14" t="s">
        <v>157</v>
      </c>
      <c r="G53" s="33"/>
      <c r="H53" s="8"/>
      <c r="I53" s="33" t="s">
        <v>68</v>
      </c>
      <c r="J53" s="33"/>
      <c r="K53" s="33" t="s">
        <v>123</v>
      </c>
    </row>
    <row r="54" spans="1:11">
      <c r="A54" s="45"/>
      <c r="E54" s="36"/>
      <c r="F54" s="43"/>
      <c r="G54" s="36"/>
      <c r="H54" s="10"/>
      <c r="I54" s="36"/>
      <c r="J54" s="36"/>
      <c r="K54" s="36"/>
    </row>
    <row r="55" spans="1:11">
      <c r="A55" s="45"/>
      <c r="C55" s="27" t="s">
        <v>105</v>
      </c>
      <c r="E55" s="39"/>
      <c r="F55" s="15"/>
      <c r="G55" s="39"/>
      <c r="H55" s="11"/>
      <c r="I55" s="39"/>
      <c r="J55" s="39"/>
      <c r="K55" s="39"/>
    </row>
    <row r="56" spans="1:11">
      <c r="A56" s="62"/>
      <c r="B56" s="63" t="s">
        <v>158</v>
      </c>
      <c r="C56" s="64"/>
      <c r="D56" s="65"/>
      <c r="E56" s="33">
        <v>19</v>
      </c>
      <c r="F56" s="14" t="s">
        <v>159</v>
      </c>
      <c r="G56" s="33"/>
      <c r="H56" s="8"/>
      <c r="I56" s="33" t="s">
        <v>68</v>
      </c>
      <c r="J56" s="33"/>
      <c r="K56" s="33" t="s">
        <v>123</v>
      </c>
    </row>
    <row r="57" spans="1:11">
      <c r="A57" s="62"/>
      <c r="B57" s="63"/>
      <c r="C57" s="64"/>
      <c r="D57" s="65"/>
      <c r="E57" s="36"/>
      <c r="F57" s="43"/>
      <c r="G57" s="36"/>
      <c r="H57" s="10"/>
      <c r="I57" s="36"/>
      <c r="J57" s="36"/>
      <c r="K57" s="36"/>
    </row>
    <row r="58" spans="1:11">
      <c r="A58" s="62"/>
      <c r="B58" s="63"/>
      <c r="C58" s="64" t="s">
        <v>105</v>
      </c>
      <c r="D58" s="65"/>
      <c r="E58" s="39"/>
      <c r="F58" s="15"/>
      <c r="G58" s="39"/>
      <c r="H58" s="11"/>
      <c r="I58" s="39"/>
      <c r="J58" s="39"/>
      <c r="K58" s="39"/>
    </row>
    <row r="59" ht="16.2" spans="1:11">
      <c r="A59" s="62"/>
      <c r="B59" s="63" t="s">
        <v>160</v>
      </c>
      <c r="C59" s="64"/>
      <c r="D59" s="66"/>
      <c r="E59" s="33">
        <v>20</v>
      </c>
      <c r="F59" s="35" t="s">
        <v>161</v>
      </c>
      <c r="G59" s="33"/>
      <c r="H59" s="8"/>
      <c r="I59" s="33" t="s">
        <v>68</v>
      </c>
      <c r="J59" s="33"/>
      <c r="K59" s="33"/>
    </row>
    <row r="60" ht="16.2" spans="1:11">
      <c r="A60" s="62"/>
      <c r="B60" s="63"/>
      <c r="C60" s="64"/>
      <c r="D60" s="66"/>
      <c r="E60" s="36"/>
      <c r="F60" s="67"/>
      <c r="G60" s="36"/>
      <c r="H60" s="10"/>
      <c r="I60" s="36"/>
      <c r="J60" s="36"/>
      <c r="K60" s="36"/>
    </row>
    <row r="61" ht="16.2" spans="1:11">
      <c r="A61" s="62"/>
      <c r="B61" s="63"/>
      <c r="C61" s="64" t="s">
        <v>105</v>
      </c>
      <c r="D61" s="66"/>
      <c r="E61" s="36"/>
      <c r="F61" s="67"/>
      <c r="G61" s="39"/>
      <c r="H61" s="11"/>
      <c r="I61" s="36"/>
      <c r="J61" s="36"/>
      <c r="K61" s="36"/>
    </row>
    <row r="62" ht="16.2" spans="1:11">
      <c r="A62" s="45"/>
      <c r="B62" s="47"/>
      <c r="C62" s="27" t="s">
        <v>162</v>
      </c>
      <c r="D62" s="32"/>
      <c r="E62" s="33">
        <v>21</v>
      </c>
      <c r="F62" s="34" t="s">
        <v>163</v>
      </c>
      <c r="G62" s="33" t="s">
        <v>164</v>
      </c>
      <c r="H62" s="8"/>
      <c r="I62" s="33" t="s">
        <v>97</v>
      </c>
      <c r="J62" s="33"/>
      <c r="K62" s="33" t="s">
        <v>123</v>
      </c>
    </row>
    <row r="63" ht="16.2" spans="1:11">
      <c r="A63" s="45"/>
      <c r="B63" s="52"/>
      <c r="C63" s="53"/>
      <c r="D63" s="32"/>
      <c r="E63" s="36"/>
      <c r="F63" s="37"/>
      <c r="G63" s="36"/>
      <c r="H63" s="10"/>
      <c r="I63" s="36"/>
      <c r="J63" s="36"/>
      <c r="K63" s="36"/>
    </row>
    <row r="64" ht="16.2" spans="1:11">
      <c r="A64" s="45"/>
      <c r="B64" s="46" t="s">
        <v>165</v>
      </c>
      <c r="C64" s="54"/>
      <c r="D64" s="32"/>
      <c r="E64" s="36"/>
      <c r="F64" s="37"/>
      <c r="G64" s="39"/>
      <c r="H64" s="11"/>
      <c r="I64" s="36"/>
      <c r="J64" s="36"/>
      <c r="K64" s="36"/>
    </row>
    <row r="65" ht="16.2" spans="1:11">
      <c r="A65" s="45"/>
      <c r="B65" s="26" t="s">
        <v>166</v>
      </c>
      <c r="D65" s="32"/>
      <c r="E65" s="33">
        <v>22</v>
      </c>
      <c r="F65" s="34" t="s">
        <v>167</v>
      </c>
      <c r="G65" s="33"/>
      <c r="H65" s="8"/>
      <c r="I65" s="33" t="s">
        <v>68</v>
      </c>
      <c r="J65" s="33"/>
      <c r="K65" s="33"/>
    </row>
    <row r="66" spans="1:11">
      <c r="A66" s="45"/>
      <c r="E66" s="36"/>
      <c r="F66" s="37"/>
      <c r="G66" s="36"/>
      <c r="H66" s="10"/>
      <c r="I66" s="36"/>
      <c r="J66" s="36"/>
      <c r="K66" s="36"/>
    </row>
    <row r="67" spans="1:11">
      <c r="A67" s="45"/>
      <c r="C67" s="27" t="s">
        <v>105</v>
      </c>
      <c r="D67" s="42"/>
      <c r="E67" s="36"/>
      <c r="F67" s="37"/>
      <c r="G67" s="39"/>
      <c r="H67" s="11"/>
      <c r="I67" s="36"/>
      <c r="J67" s="36"/>
      <c r="K67" s="36"/>
    </row>
    <row r="68" ht="16.2" spans="1:11">
      <c r="A68" s="45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8"/>
      <c r="I68" s="33" t="s">
        <v>68</v>
      </c>
      <c r="J68" s="33"/>
      <c r="K68" s="33"/>
    </row>
    <row r="69" ht="16.2" spans="1:11">
      <c r="A69" s="45"/>
      <c r="D69" s="32"/>
      <c r="E69" s="36"/>
      <c r="F69" s="37"/>
      <c r="G69" s="36"/>
      <c r="H69" s="10"/>
      <c r="I69" s="36"/>
      <c r="J69" s="36"/>
      <c r="K69" s="36"/>
    </row>
    <row r="70" ht="16.2" spans="1:11">
      <c r="A70" s="45"/>
      <c r="C70" s="27" t="s">
        <v>105</v>
      </c>
      <c r="D70" s="32"/>
      <c r="E70" s="36"/>
      <c r="F70" s="37"/>
      <c r="G70" s="39"/>
      <c r="H70" s="11"/>
      <c r="I70" s="36"/>
      <c r="J70" s="36"/>
      <c r="K70" s="36"/>
    </row>
    <row r="71" ht="16.2" spans="5:11">
      <c r="E71" s="72" t="s">
        <v>20</v>
      </c>
      <c r="F71" s="72">
        <f>COUNTIFS(F2:F69,"*")</f>
        <v>23</v>
      </c>
      <c r="G71" s="72"/>
      <c r="H71" s="72">
        <f>COUNTIFS(H2:H70,"OK")</f>
        <v>0</v>
      </c>
      <c r="I71" s="72">
        <f>COUNTIFS(I2:I70,"Y")</f>
        <v>22</v>
      </c>
      <c r="J71" s="72"/>
      <c r="K71" s="73"/>
    </row>
    <row r="72" spans="2:2">
      <c r="B72" s="46"/>
    </row>
    <row r="77" spans="2:2">
      <c r="B77" s="46"/>
    </row>
    <row r="80" spans="2:2">
      <c r="B80" s="46"/>
    </row>
    <row r="86" spans="2:2">
      <c r="B86" s="46"/>
    </row>
    <row r="91" spans="2:2">
      <c r="B91" s="46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63" si="0">ROW()-1</f>
        <v>1</v>
      </c>
      <c r="B2" s="8" t="s">
        <v>172</v>
      </c>
      <c r="C2" s="21" t="s">
        <v>173</v>
      </c>
      <c r="D2" s="13" t="s">
        <v>174</v>
      </c>
      <c r="E2" s="9"/>
      <c r="F2" s="13" t="s">
        <v>68</v>
      </c>
      <c r="G2" s="13"/>
      <c r="H2" s="13"/>
      <c r="I2" s="20"/>
    </row>
    <row r="3" spans="1:9">
      <c r="A3" s="7">
        <f t="shared" si="0"/>
        <v>2</v>
      </c>
      <c r="B3" s="10"/>
      <c r="C3" s="21" t="s">
        <v>175</v>
      </c>
      <c r="D3" s="9"/>
      <c r="E3" s="9"/>
      <c r="F3" s="13" t="s">
        <v>68</v>
      </c>
      <c r="G3" s="13"/>
      <c r="H3" s="13" t="s">
        <v>123</v>
      </c>
      <c r="I3" s="20"/>
    </row>
    <row r="4" spans="1:9">
      <c r="A4" s="7">
        <f t="shared" si="0"/>
        <v>3</v>
      </c>
      <c r="B4" s="10"/>
      <c r="C4" s="21" t="s">
        <v>176</v>
      </c>
      <c r="D4" s="9"/>
      <c r="E4" s="9"/>
      <c r="F4" s="13" t="s">
        <v>68</v>
      </c>
      <c r="G4" s="13"/>
      <c r="H4" s="13" t="s">
        <v>123</v>
      </c>
      <c r="I4" s="20"/>
    </row>
    <row r="5" spans="1:9">
      <c r="A5" s="7">
        <f t="shared" si="0"/>
        <v>4</v>
      </c>
      <c r="B5" s="10"/>
      <c r="C5" s="21" t="s">
        <v>177</v>
      </c>
      <c r="D5" s="9"/>
      <c r="E5" s="9"/>
      <c r="F5" s="13" t="s">
        <v>68</v>
      </c>
      <c r="G5" s="13"/>
      <c r="H5" s="13" t="s">
        <v>123</v>
      </c>
      <c r="I5" s="20"/>
    </row>
    <row r="6" ht="31.2" spans="1:9">
      <c r="A6" s="7">
        <f t="shared" si="0"/>
        <v>5</v>
      </c>
      <c r="B6" s="10"/>
      <c r="C6" s="7" t="s">
        <v>178</v>
      </c>
      <c r="D6" s="9" t="s">
        <v>179</v>
      </c>
      <c r="E6" s="9"/>
      <c r="F6" s="9" t="s">
        <v>68</v>
      </c>
      <c r="G6" s="7"/>
      <c r="H6" s="9" t="s">
        <v>180</v>
      </c>
      <c r="I6" s="20"/>
    </row>
    <row r="7" spans="1:9">
      <c r="A7" s="7">
        <f t="shared" si="0"/>
        <v>6</v>
      </c>
      <c r="B7" s="10"/>
      <c r="C7" s="7" t="s">
        <v>181</v>
      </c>
      <c r="D7" s="9" t="s">
        <v>182</v>
      </c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10"/>
      <c r="C8" s="13" t="s">
        <v>183</v>
      </c>
      <c r="D8" s="9" t="s">
        <v>182</v>
      </c>
      <c r="E8" s="9"/>
      <c r="F8" s="9" t="s">
        <v>68</v>
      </c>
      <c r="G8" s="13"/>
      <c r="H8" s="13"/>
      <c r="I8" s="20"/>
    </row>
    <row r="9" spans="1:9">
      <c r="A9" s="7">
        <f t="shared" si="0"/>
        <v>8</v>
      </c>
      <c r="B9" s="10"/>
      <c r="C9" s="13" t="s">
        <v>184</v>
      </c>
      <c r="D9" s="9" t="s">
        <v>182</v>
      </c>
      <c r="E9" s="9"/>
      <c r="F9" s="9" t="s">
        <v>68</v>
      </c>
      <c r="G9" s="13"/>
      <c r="H9" s="13"/>
      <c r="I9" s="20"/>
    </row>
    <row r="10" spans="1:9">
      <c r="A10" s="7">
        <f t="shared" si="0"/>
        <v>9</v>
      </c>
      <c r="B10" s="10"/>
      <c r="C10" s="13" t="s">
        <v>185</v>
      </c>
      <c r="D10" s="9" t="s">
        <v>186</v>
      </c>
      <c r="E10" s="9"/>
      <c r="F10" s="9" t="s">
        <v>68</v>
      </c>
      <c r="G10" s="13"/>
      <c r="H10" s="13" t="s">
        <v>187</v>
      </c>
      <c r="I10" s="20"/>
    </row>
    <row r="11" ht="31.2" spans="1:9">
      <c r="A11" s="7">
        <f t="shared" si="0"/>
        <v>10</v>
      </c>
      <c r="B11" s="11"/>
      <c r="C11" s="13" t="s">
        <v>188</v>
      </c>
      <c r="D11" s="9" t="s">
        <v>189</v>
      </c>
      <c r="E11" s="9"/>
      <c r="F11" s="9" t="s">
        <v>68</v>
      </c>
      <c r="G11" s="13"/>
      <c r="H11" s="13" t="s">
        <v>190</v>
      </c>
      <c r="I11" s="20"/>
    </row>
    <row r="12" spans="1:9">
      <c r="A12" s="7">
        <f t="shared" si="0"/>
        <v>11</v>
      </c>
      <c r="B12" s="13" t="s">
        <v>191</v>
      </c>
      <c r="C12" s="13" t="s">
        <v>192</v>
      </c>
      <c r="D12" s="9" t="s">
        <v>174</v>
      </c>
      <c r="E12" s="9"/>
      <c r="F12" s="13" t="s">
        <v>68</v>
      </c>
      <c r="G12" s="13"/>
      <c r="H12" s="13" t="s">
        <v>123</v>
      </c>
      <c r="I12" s="20"/>
    </row>
    <row r="13" ht="31.2" spans="1:9">
      <c r="A13" s="7">
        <f t="shared" si="0"/>
        <v>12</v>
      </c>
      <c r="B13" s="22"/>
      <c r="C13" s="8" t="s">
        <v>193</v>
      </c>
      <c r="D13" s="9" t="s">
        <v>194</v>
      </c>
      <c r="E13" s="9"/>
      <c r="F13" s="13" t="s">
        <v>68</v>
      </c>
      <c r="G13" s="13"/>
      <c r="H13" s="13" t="s">
        <v>123</v>
      </c>
      <c r="I13" s="20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9"/>
      <c r="F14" s="13" t="s">
        <v>68</v>
      </c>
      <c r="G14" s="9"/>
      <c r="H14" s="9"/>
      <c r="I14" s="20"/>
    </row>
    <row r="15" spans="1:9">
      <c r="A15" s="7">
        <f t="shared" si="0"/>
        <v>14</v>
      </c>
      <c r="B15" s="10"/>
      <c r="C15" s="8" t="s">
        <v>197</v>
      </c>
      <c r="D15" s="9"/>
      <c r="E15" s="9"/>
      <c r="F15" s="13" t="s">
        <v>68</v>
      </c>
      <c r="G15" s="13"/>
      <c r="H15" s="13"/>
      <c r="I15" s="20"/>
    </row>
    <row r="16" spans="1:9">
      <c r="A16" s="7">
        <f t="shared" si="0"/>
        <v>15</v>
      </c>
      <c r="B16" s="11"/>
      <c r="C16" s="8" t="s">
        <v>198</v>
      </c>
      <c r="D16" s="9"/>
      <c r="E16" s="9"/>
      <c r="F16" s="13" t="s">
        <v>68</v>
      </c>
      <c r="G16" s="13"/>
      <c r="H16" s="13"/>
      <c r="I16" s="20"/>
    </row>
    <row r="17" spans="1:9">
      <c r="A17" s="7">
        <f t="shared" si="0"/>
        <v>16</v>
      </c>
      <c r="B17" s="10" t="s">
        <v>199</v>
      </c>
      <c r="C17" s="8" t="s">
        <v>200</v>
      </c>
      <c r="D17" s="9"/>
      <c r="E17" s="9"/>
      <c r="F17" s="13" t="s">
        <v>97</v>
      </c>
      <c r="G17" s="13"/>
      <c r="H17" s="13"/>
      <c r="I17" s="20"/>
    </row>
    <row r="18" spans="1:9">
      <c r="A18" s="7">
        <f t="shared" si="0"/>
        <v>17</v>
      </c>
      <c r="B18" s="10"/>
      <c r="C18" s="8" t="s">
        <v>201</v>
      </c>
      <c r="D18" s="9"/>
      <c r="E18" s="9"/>
      <c r="F18" s="13" t="s">
        <v>97</v>
      </c>
      <c r="G18" s="13"/>
      <c r="H18" s="13"/>
      <c r="I18" s="20"/>
    </row>
    <row r="19" spans="1:9">
      <c r="A19" s="7">
        <f t="shared" si="0"/>
        <v>18</v>
      </c>
      <c r="B19" s="11"/>
      <c r="C19" s="8" t="s">
        <v>202</v>
      </c>
      <c r="D19" s="9"/>
      <c r="E19" s="9"/>
      <c r="F19" s="13" t="s">
        <v>97</v>
      </c>
      <c r="G19" s="13"/>
      <c r="H19" s="13"/>
      <c r="I19" s="20"/>
    </row>
    <row r="20" spans="1:9">
      <c r="A20" s="7">
        <f t="shared" si="0"/>
        <v>19</v>
      </c>
      <c r="B20" s="10" t="s">
        <v>203</v>
      </c>
      <c r="C20" s="8" t="s">
        <v>204</v>
      </c>
      <c r="D20" s="9"/>
      <c r="E20" s="9"/>
      <c r="F20" s="13" t="s">
        <v>68</v>
      </c>
      <c r="G20" s="13"/>
      <c r="H20" s="13"/>
      <c r="I20" s="20"/>
    </row>
    <row r="21" spans="1:9">
      <c r="A21" s="7">
        <f t="shared" si="0"/>
        <v>20</v>
      </c>
      <c r="B21" s="10"/>
      <c r="C21" s="8" t="s">
        <v>205</v>
      </c>
      <c r="D21" s="9"/>
      <c r="E21" s="9"/>
      <c r="F21" s="13" t="s">
        <v>68</v>
      </c>
      <c r="G21" s="13"/>
      <c r="H21" s="13"/>
      <c r="I21" s="20"/>
    </row>
    <row r="22" spans="1:9">
      <c r="A22" s="7">
        <f t="shared" si="0"/>
        <v>21</v>
      </c>
      <c r="B22" s="11"/>
      <c r="C22" s="8" t="s">
        <v>206</v>
      </c>
      <c r="D22" s="9"/>
      <c r="E22" s="9"/>
      <c r="F22" s="13" t="s">
        <v>68</v>
      </c>
      <c r="G22" s="13"/>
      <c r="H22" s="13"/>
      <c r="I22" s="20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13" t="s">
        <v>97</v>
      </c>
      <c r="G23" s="13"/>
      <c r="H23" s="13"/>
      <c r="I23" s="20"/>
    </row>
    <row r="24" spans="1:9">
      <c r="A24" s="7">
        <f t="shared" si="0"/>
        <v>23</v>
      </c>
      <c r="B24" s="10"/>
      <c r="C24" s="8" t="s">
        <v>209</v>
      </c>
      <c r="D24" s="9"/>
      <c r="E24" s="9"/>
      <c r="F24" s="13" t="s">
        <v>97</v>
      </c>
      <c r="G24" s="13"/>
      <c r="H24" s="13"/>
      <c r="I24" s="20"/>
    </row>
    <row r="25" spans="1:9">
      <c r="A25" s="7">
        <f t="shared" si="0"/>
        <v>24</v>
      </c>
      <c r="B25" s="11"/>
      <c r="C25" s="8" t="s">
        <v>210</v>
      </c>
      <c r="D25" s="9"/>
      <c r="E25" s="9"/>
      <c r="F25" s="13" t="s">
        <v>68</v>
      </c>
      <c r="G25" s="13"/>
      <c r="H25" s="13"/>
      <c r="I25" s="20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9"/>
      <c r="F26" s="13" t="s">
        <v>68</v>
      </c>
      <c r="G26" s="13"/>
      <c r="H26" s="13"/>
      <c r="I26" s="20"/>
    </row>
    <row r="27" ht="31.2" spans="1:9">
      <c r="A27" s="7">
        <f t="shared" si="0"/>
        <v>26</v>
      </c>
      <c r="B27" s="9"/>
      <c r="C27" s="8" t="s">
        <v>214</v>
      </c>
      <c r="D27" s="9" t="s">
        <v>215</v>
      </c>
      <c r="E27" s="9"/>
      <c r="F27" s="13" t="s">
        <v>68</v>
      </c>
      <c r="G27" s="13"/>
      <c r="H27" s="13"/>
      <c r="I27" s="20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9"/>
      <c r="F28" s="13" t="s">
        <v>68</v>
      </c>
      <c r="G28" s="13"/>
      <c r="H28" s="13"/>
      <c r="I28" s="20"/>
    </row>
    <row r="29" spans="1:9">
      <c r="A29" s="7">
        <f t="shared" si="0"/>
        <v>28</v>
      </c>
      <c r="B29" s="9"/>
      <c r="C29" s="8" t="s">
        <v>218</v>
      </c>
      <c r="D29" s="9"/>
      <c r="E29" s="9"/>
      <c r="F29" s="13" t="s">
        <v>68</v>
      </c>
      <c r="G29" s="13"/>
      <c r="H29" s="13"/>
      <c r="I29" s="20"/>
    </row>
    <row r="30" spans="1:9">
      <c r="A30" s="7">
        <f t="shared" si="0"/>
        <v>29</v>
      </c>
      <c r="B30" s="9"/>
      <c r="C30" s="8" t="s">
        <v>219</v>
      </c>
      <c r="D30" s="9"/>
      <c r="E30" s="9"/>
      <c r="F30" s="13" t="s">
        <v>68</v>
      </c>
      <c r="G30" s="13"/>
      <c r="H30" s="13" t="s">
        <v>220</v>
      </c>
      <c r="I30" s="20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9"/>
      <c r="F31" s="13" t="s">
        <v>68</v>
      </c>
      <c r="G31" s="13"/>
      <c r="H31" s="13"/>
      <c r="I31" s="20"/>
    </row>
    <row r="32" spans="1:9">
      <c r="A32" s="7">
        <f t="shared" si="0"/>
        <v>31</v>
      </c>
      <c r="B32" s="9"/>
      <c r="C32" s="7" t="s">
        <v>223</v>
      </c>
      <c r="D32" s="9"/>
      <c r="E32" s="9"/>
      <c r="F32" s="9" t="s">
        <v>68</v>
      </c>
      <c r="G32" s="7"/>
      <c r="H32" s="7"/>
      <c r="I32" s="20"/>
    </row>
    <row r="33" spans="1:9">
      <c r="A33" s="7">
        <f t="shared" si="0"/>
        <v>32</v>
      </c>
      <c r="B33" s="9"/>
      <c r="C33" s="7" t="s">
        <v>224</v>
      </c>
      <c r="D33" s="9"/>
      <c r="E33" s="9"/>
      <c r="F33" s="9" t="s">
        <v>68</v>
      </c>
      <c r="G33" s="7"/>
      <c r="H33" s="7"/>
      <c r="I33" s="20"/>
    </row>
    <row r="34" spans="1:9">
      <c r="A34" s="7">
        <f t="shared" si="0"/>
        <v>33</v>
      </c>
      <c r="B34" s="9"/>
      <c r="C34" s="8" t="s">
        <v>225</v>
      </c>
      <c r="D34" s="9"/>
      <c r="E34" s="9"/>
      <c r="F34" s="13" t="s">
        <v>68</v>
      </c>
      <c r="G34" s="13"/>
      <c r="H34" s="13"/>
      <c r="I34" s="20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3" t="s">
        <v>97</v>
      </c>
      <c r="G35" s="13"/>
      <c r="H35" s="13"/>
      <c r="I35" s="20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3" t="s">
        <v>97</v>
      </c>
      <c r="G36" s="13"/>
      <c r="H36" s="13"/>
      <c r="I36" s="20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3" t="s">
        <v>97</v>
      </c>
      <c r="G37" s="13"/>
      <c r="H37" s="13"/>
      <c r="I37" s="20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3" t="s">
        <v>97</v>
      </c>
      <c r="G38" s="13"/>
      <c r="H38" s="13"/>
      <c r="I38" s="20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3" t="s">
        <v>97</v>
      </c>
      <c r="G39" s="13"/>
      <c r="H39" s="13"/>
      <c r="I39" s="20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3" t="s">
        <v>97</v>
      </c>
      <c r="G40" s="13"/>
      <c r="H40" s="13"/>
      <c r="I40" s="20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0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0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0"/>
    </row>
    <row r="44" spans="1:9">
      <c r="A44" s="7">
        <f t="shared" si="0"/>
        <v>43</v>
      </c>
      <c r="B44" s="10"/>
      <c r="C44" s="7" t="s">
        <v>238</v>
      </c>
      <c r="D44" s="9"/>
      <c r="E44" s="9"/>
      <c r="F44" s="9" t="s">
        <v>97</v>
      </c>
      <c r="G44" s="7"/>
      <c r="H44" s="7"/>
      <c r="I44" s="20"/>
    </row>
    <row r="45" spans="1:9">
      <c r="A45" s="7">
        <f t="shared" si="0"/>
        <v>44</v>
      </c>
      <c r="B45" s="10"/>
      <c r="C45" s="7" t="s">
        <v>239</v>
      </c>
      <c r="D45" s="9"/>
      <c r="E45" s="9"/>
      <c r="F45" s="9" t="s">
        <v>97</v>
      </c>
      <c r="G45" s="7"/>
      <c r="H45" s="7"/>
      <c r="I45" s="20"/>
    </row>
    <row r="46" spans="1:9">
      <c r="A46" s="7">
        <f t="shared" si="0"/>
        <v>45</v>
      </c>
      <c r="B46" s="11"/>
      <c r="C46" s="7" t="s">
        <v>240</v>
      </c>
      <c r="D46" s="9"/>
      <c r="E46" s="9"/>
      <c r="F46" s="9" t="s">
        <v>97</v>
      </c>
      <c r="G46" s="7"/>
      <c r="H46" s="7"/>
      <c r="I46" s="20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9"/>
      <c r="F47" s="9" t="s">
        <v>68</v>
      </c>
      <c r="G47" s="7"/>
      <c r="H47" s="7"/>
      <c r="I47" s="20"/>
    </row>
    <row r="48" spans="1:9">
      <c r="A48" s="7">
        <f t="shared" si="0"/>
        <v>47</v>
      </c>
      <c r="B48" s="7"/>
      <c r="C48" s="7" t="s">
        <v>243</v>
      </c>
      <c r="D48" s="9"/>
      <c r="E48" s="9"/>
      <c r="F48" s="9" t="s">
        <v>68</v>
      </c>
      <c r="G48" s="7"/>
      <c r="H48" s="7"/>
      <c r="I48" s="20"/>
    </row>
    <row r="49" spans="1:9">
      <c r="A49" s="7">
        <f t="shared" si="0"/>
        <v>48</v>
      </c>
      <c r="B49" s="7"/>
      <c r="C49" s="7" t="s">
        <v>244</v>
      </c>
      <c r="D49" s="9"/>
      <c r="E49" s="9"/>
      <c r="F49" s="9" t="s">
        <v>68</v>
      </c>
      <c r="G49" s="7"/>
      <c r="H49" s="7"/>
      <c r="I49" s="20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9"/>
      <c r="F50" s="9" t="s">
        <v>97</v>
      </c>
      <c r="G50" s="7"/>
      <c r="H50" s="7"/>
      <c r="I50" s="20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0"/>
    </row>
    <row r="52" spans="1:9">
      <c r="A52" s="7">
        <f t="shared" si="0"/>
        <v>51</v>
      </c>
      <c r="B52" s="8" t="s">
        <v>248</v>
      </c>
      <c r="C52" s="8" t="s">
        <v>249</v>
      </c>
      <c r="D52" s="23" t="s">
        <v>250</v>
      </c>
      <c r="E52" s="9"/>
      <c r="F52" s="13" t="s">
        <v>97</v>
      </c>
      <c r="G52" s="13"/>
      <c r="H52" s="7"/>
      <c r="I52" s="20"/>
    </row>
    <row r="53" ht="46.8" spans="1:9">
      <c r="A53" s="7">
        <f t="shared" si="0"/>
        <v>52</v>
      </c>
      <c r="B53" s="8" t="s">
        <v>251</v>
      </c>
      <c r="C53" s="8" t="s">
        <v>252</v>
      </c>
      <c r="D53" s="9" t="s">
        <v>253</v>
      </c>
      <c r="E53" s="9"/>
      <c r="F53" s="13" t="s">
        <v>68</v>
      </c>
      <c r="G53" s="13"/>
      <c r="H53" s="7"/>
      <c r="I53" s="20"/>
    </row>
    <row r="54" ht="120.95" customHeight="1" spans="1:9">
      <c r="A54" s="7">
        <f t="shared" si="0"/>
        <v>53</v>
      </c>
      <c r="B54" s="10"/>
      <c r="C54" s="8" t="s">
        <v>254</v>
      </c>
      <c r="D54" s="9" t="s">
        <v>255</v>
      </c>
      <c r="E54" s="9"/>
      <c r="F54" s="13" t="s">
        <v>68</v>
      </c>
      <c r="G54" s="13"/>
      <c r="H54" s="7"/>
      <c r="I54" s="20"/>
    </row>
    <row r="55" spans="1:9">
      <c r="A55" s="7">
        <f t="shared" si="0"/>
        <v>54</v>
      </c>
      <c r="B55" s="10"/>
      <c r="C55" s="7" t="s">
        <v>256</v>
      </c>
      <c r="D55" s="9"/>
      <c r="E55" s="9"/>
      <c r="F55" s="13" t="s">
        <v>68</v>
      </c>
      <c r="G55" s="7"/>
      <c r="H55" s="7"/>
      <c r="I55" s="20"/>
    </row>
    <row r="56" spans="1:9">
      <c r="A56" s="7">
        <f t="shared" si="0"/>
        <v>55</v>
      </c>
      <c r="B56" s="10"/>
      <c r="C56" s="7" t="s">
        <v>257</v>
      </c>
      <c r="D56" s="9"/>
      <c r="E56" s="9"/>
      <c r="F56" s="13" t="s">
        <v>68</v>
      </c>
      <c r="G56" s="7"/>
      <c r="H56" s="7"/>
      <c r="I56" s="20"/>
    </row>
    <row r="57" spans="1:9">
      <c r="A57" s="7">
        <f t="shared" si="0"/>
        <v>56</v>
      </c>
      <c r="B57" s="11"/>
      <c r="C57" s="7" t="s">
        <v>258</v>
      </c>
      <c r="D57" s="9"/>
      <c r="E57" s="9"/>
      <c r="F57" s="13" t="s">
        <v>68</v>
      </c>
      <c r="G57" s="7"/>
      <c r="H57" s="7"/>
      <c r="I57" s="20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9"/>
      <c r="F58" s="9" t="s">
        <v>97</v>
      </c>
      <c r="G58" s="7"/>
      <c r="H58" s="7"/>
      <c r="I58" s="20"/>
    </row>
    <row r="59" spans="1:9">
      <c r="A59" s="7">
        <f t="shared" si="0"/>
        <v>58</v>
      </c>
      <c r="B59" s="7"/>
      <c r="C59" s="7" t="s">
        <v>261</v>
      </c>
      <c r="D59" s="9"/>
      <c r="E59" s="9"/>
      <c r="F59" s="9" t="s">
        <v>97</v>
      </c>
      <c r="G59" s="7"/>
      <c r="H59" s="7"/>
      <c r="I59" s="20"/>
    </row>
    <row r="60" spans="1:9">
      <c r="A60" s="7">
        <f t="shared" si="0"/>
        <v>59</v>
      </c>
      <c r="B60" s="7"/>
      <c r="C60" s="7" t="s">
        <v>262</v>
      </c>
      <c r="D60" s="9"/>
      <c r="E60" s="9"/>
      <c r="F60" s="9" t="s">
        <v>68</v>
      </c>
      <c r="G60" s="7"/>
      <c r="H60" s="7"/>
      <c r="I60" s="20"/>
    </row>
    <row r="61" spans="1:9">
      <c r="A61" s="7">
        <f t="shared" si="0"/>
        <v>60</v>
      </c>
      <c r="B61" s="7"/>
      <c r="C61" s="7" t="s">
        <v>263</v>
      </c>
      <c r="D61" s="9"/>
      <c r="E61" s="9"/>
      <c r="F61" s="9" t="s">
        <v>68</v>
      </c>
      <c r="G61" s="7"/>
      <c r="H61" s="7"/>
      <c r="I61" s="20"/>
    </row>
    <row r="62" spans="1:9">
      <c r="A62" s="7">
        <f t="shared" si="0"/>
        <v>61</v>
      </c>
      <c r="B62" s="7"/>
      <c r="C62" s="7" t="s">
        <v>264</v>
      </c>
      <c r="D62" s="9"/>
      <c r="E62" s="9"/>
      <c r="F62" s="9" t="s">
        <v>68</v>
      </c>
      <c r="G62" s="7"/>
      <c r="H62" s="7"/>
      <c r="I62" s="20"/>
    </row>
    <row r="63" spans="1:9">
      <c r="A63" s="7">
        <f t="shared" si="0"/>
        <v>62</v>
      </c>
      <c r="B63" s="7"/>
      <c r="C63" s="7" t="s">
        <v>265</v>
      </c>
      <c r="D63" s="9"/>
      <c r="E63" s="9"/>
      <c r="F63" s="9" t="s">
        <v>68</v>
      </c>
      <c r="G63" s="7"/>
      <c r="H63" s="7"/>
      <c r="I63" s="20"/>
    </row>
    <row r="64" ht="16.2" spans="1:9">
      <c r="A64" s="16" t="s">
        <v>20</v>
      </c>
      <c r="B64" s="16">
        <f>COUNTIFS(B2:B61,"*")</f>
        <v>13</v>
      </c>
      <c r="C64" s="16">
        <f>COUNTIFS(C2:C63,"*")</f>
        <v>62</v>
      </c>
      <c r="D64" s="17"/>
      <c r="E64" s="18">
        <f>COUNTIFS(E2:E63,"OK")</f>
        <v>0</v>
      </c>
      <c r="F64" s="18">
        <f>COUNTIFS(F2:F63,"Y")</f>
        <v>40</v>
      </c>
      <c r="G64" s="16"/>
      <c r="H64" s="19"/>
      <c r="I64" s="20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9"/>
      <c r="F2" s="9" t="s">
        <v>68</v>
      </c>
      <c r="G2" s="7"/>
      <c r="H2" s="7"/>
      <c r="I2" s="20"/>
    </row>
    <row r="3" spans="1:9">
      <c r="A3" s="7">
        <f t="shared" si="0"/>
        <v>2</v>
      </c>
      <c r="B3" s="10"/>
      <c r="C3" s="7" t="s">
        <v>270</v>
      </c>
      <c r="D3" s="9" t="s">
        <v>271</v>
      </c>
      <c r="E3" s="9"/>
      <c r="F3" s="9" t="s">
        <v>68</v>
      </c>
      <c r="G3" s="7"/>
      <c r="H3" s="7"/>
      <c r="I3" s="20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0"/>
    </row>
    <row r="5" ht="31.2" spans="1:9">
      <c r="A5" s="7">
        <f t="shared" si="0"/>
        <v>4</v>
      </c>
      <c r="B5" s="10"/>
      <c r="C5" s="7" t="s">
        <v>274</v>
      </c>
      <c r="D5" s="9" t="s">
        <v>275</v>
      </c>
      <c r="E5" s="9"/>
      <c r="F5" s="9" t="s">
        <v>68</v>
      </c>
      <c r="G5" s="7"/>
      <c r="H5" s="7"/>
      <c r="I5" s="20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9"/>
      <c r="F6" s="9" t="s">
        <v>68</v>
      </c>
      <c r="G6" s="7"/>
      <c r="H6" s="7"/>
      <c r="I6" s="20"/>
    </row>
    <row r="7" spans="1:9">
      <c r="A7" s="7">
        <f t="shared" si="0"/>
        <v>6</v>
      </c>
      <c r="B7" s="10"/>
      <c r="C7" s="7" t="s">
        <v>278</v>
      </c>
      <c r="D7" s="9"/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0"/>
    </row>
    <row r="9" spans="1:9">
      <c r="A9" s="7">
        <f t="shared" si="0"/>
        <v>8</v>
      </c>
      <c r="B9" s="10"/>
      <c r="C9" s="7" t="s">
        <v>282</v>
      </c>
      <c r="D9" s="9"/>
      <c r="E9" s="9"/>
      <c r="F9" s="9" t="s">
        <v>68</v>
      </c>
      <c r="G9" s="7"/>
      <c r="H9" s="7"/>
      <c r="I9" s="20"/>
    </row>
    <row r="10" spans="1:9">
      <c r="A10" s="7">
        <f t="shared" si="0"/>
        <v>9</v>
      </c>
      <c r="B10" s="10"/>
      <c r="C10" s="7" t="s">
        <v>283</v>
      </c>
      <c r="D10" s="9"/>
      <c r="E10" s="9"/>
      <c r="F10" s="9" t="s">
        <v>68</v>
      </c>
      <c r="G10" s="7"/>
      <c r="H10" s="7"/>
      <c r="I10" s="20"/>
    </row>
    <row r="11" spans="1:9">
      <c r="A11" s="7">
        <f t="shared" si="0"/>
        <v>10</v>
      </c>
      <c r="B11" s="10"/>
      <c r="C11" s="9" t="s">
        <v>284</v>
      </c>
      <c r="D11" s="9" t="s">
        <v>281</v>
      </c>
      <c r="E11" s="9"/>
      <c r="F11" s="9" t="s">
        <v>97</v>
      </c>
      <c r="G11" s="7"/>
      <c r="H11" s="7"/>
      <c r="I11" s="20"/>
    </row>
    <row r="12" spans="1:9">
      <c r="A12" s="7">
        <f t="shared" si="0"/>
        <v>11</v>
      </c>
      <c r="B12" s="10"/>
      <c r="C12" s="9" t="s">
        <v>285</v>
      </c>
      <c r="D12" s="9" t="s">
        <v>281</v>
      </c>
      <c r="E12" s="9"/>
      <c r="F12" s="9" t="s">
        <v>97</v>
      </c>
      <c r="G12" s="7"/>
      <c r="H12" s="7"/>
      <c r="I12" s="20"/>
    </row>
    <row r="13" spans="1:9">
      <c r="A13" s="7">
        <f t="shared" si="0"/>
        <v>12</v>
      </c>
      <c r="B13" s="10"/>
      <c r="C13" s="7" t="s">
        <v>286</v>
      </c>
      <c r="D13" s="9"/>
      <c r="E13" s="9"/>
      <c r="F13" s="9" t="s">
        <v>97</v>
      </c>
      <c r="G13" s="7"/>
      <c r="H13" s="7"/>
      <c r="I13" s="20"/>
    </row>
    <row r="14" spans="1:9">
      <c r="A14" s="7">
        <f t="shared" si="0"/>
        <v>13</v>
      </c>
      <c r="B14" s="11"/>
      <c r="C14" s="7" t="s">
        <v>287</v>
      </c>
      <c r="D14" s="9"/>
      <c r="E14" s="9"/>
      <c r="F14" s="9" t="s">
        <v>97</v>
      </c>
      <c r="G14" s="7"/>
      <c r="H14" s="7"/>
      <c r="I14" s="20"/>
    </row>
    <row r="15" spans="1:9">
      <c r="A15" s="7">
        <f t="shared" si="0"/>
        <v>14</v>
      </c>
      <c r="B15" s="12" t="s">
        <v>288</v>
      </c>
      <c r="C15" s="12" t="s">
        <v>289</v>
      </c>
      <c r="D15" s="9"/>
      <c r="E15" s="9"/>
      <c r="F15" s="9" t="s">
        <v>68</v>
      </c>
      <c r="G15" s="7"/>
      <c r="H15" s="7"/>
      <c r="I15" s="20"/>
    </row>
    <row r="16" spans="1:9">
      <c r="A16" s="7">
        <f t="shared" si="0"/>
        <v>15</v>
      </c>
      <c r="B16" s="8" t="s">
        <v>290</v>
      </c>
      <c r="C16" s="13" t="s">
        <v>291</v>
      </c>
      <c r="D16" s="9" t="s">
        <v>281</v>
      </c>
      <c r="E16" s="9"/>
      <c r="F16" s="13" t="s">
        <v>68</v>
      </c>
      <c r="G16" s="7"/>
      <c r="H16" s="7"/>
      <c r="I16" s="20"/>
    </row>
    <row r="17" spans="1:9">
      <c r="A17" s="7">
        <f t="shared" si="0"/>
        <v>16</v>
      </c>
      <c r="B17" s="10"/>
      <c r="C17" s="13" t="s">
        <v>292</v>
      </c>
      <c r="D17" s="9" t="s">
        <v>281</v>
      </c>
      <c r="E17" s="9"/>
      <c r="F17" s="13" t="s">
        <v>68</v>
      </c>
      <c r="G17" s="7"/>
      <c r="H17" s="7"/>
      <c r="I17" s="20"/>
    </row>
    <row r="18" spans="1:9">
      <c r="A18" s="7">
        <f t="shared" si="0"/>
        <v>17</v>
      </c>
      <c r="B18" s="10"/>
      <c r="C18" s="13" t="s">
        <v>293</v>
      </c>
      <c r="D18" s="9" t="s">
        <v>281</v>
      </c>
      <c r="E18" s="9"/>
      <c r="F18" s="9" t="s">
        <v>97</v>
      </c>
      <c r="G18" s="7"/>
      <c r="H18" s="7"/>
      <c r="I18" s="20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0"/>
    </row>
    <row r="20" spans="1:9">
      <c r="A20" s="7">
        <f t="shared" si="0"/>
        <v>19</v>
      </c>
      <c r="B20" s="10"/>
      <c r="C20" s="7" t="s">
        <v>297</v>
      </c>
      <c r="D20" s="9" t="s">
        <v>296</v>
      </c>
      <c r="E20" s="9"/>
      <c r="F20" s="9" t="s">
        <v>97</v>
      </c>
      <c r="G20" s="7"/>
      <c r="H20" s="7"/>
      <c r="I20" s="20"/>
    </row>
    <row r="21" spans="1:9">
      <c r="A21" s="7">
        <f t="shared" si="0"/>
        <v>20</v>
      </c>
      <c r="B21" s="10"/>
      <c r="C21" s="7" t="s">
        <v>298</v>
      </c>
      <c r="D21" s="9" t="s">
        <v>296</v>
      </c>
      <c r="E21" s="9"/>
      <c r="F21" s="9" t="s">
        <v>97</v>
      </c>
      <c r="G21" s="7"/>
      <c r="H21" s="7"/>
      <c r="I21" s="20"/>
    </row>
    <row r="22" spans="1:9">
      <c r="A22" s="7">
        <f t="shared" si="0"/>
        <v>21</v>
      </c>
      <c r="B22" s="10"/>
      <c r="C22" s="7" t="s">
        <v>299</v>
      </c>
      <c r="D22" s="9" t="s">
        <v>296</v>
      </c>
      <c r="E22" s="9"/>
      <c r="F22" s="9" t="s">
        <v>97</v>
      </c>
      <c r="G22" s="7"/>
      <c r="H22" s="7"/>
      <c r="I22" s="20"/>
    </row>
    <row r="23" spans="1:9">
      <c r="A23" s="7">
        <f t="shared" si="0"/>
        <v>22</v>
      </c>
      <c r="B23" s="10"/>
      <c r="C23" s="7" t="s">
        <v>300</v>
      </c>
      <c r="D23" s="9" t="s">
        <v>296</v>
      </c>
      <c r="E23" s="9"/>
      <c r="F23" s="9" t="s">
        <v>97</v>
      </c>
      <c r="G23" s="7"/>
      <c r="H23" s="7"/>
      <c r="I23" s="20"/>
    </row>
    <row r="24" spans="1:9">
      <c r="A24" s="7">
        <f t="shared" si="0"/>
        <v>23</v>
      </c>
      <c r="B24" s="10"/>
      <c r="C24" s="7" t="s">
        <v>301</v>
      </c>
      <c r="D24" s="9" t="s">
        <v>296</v>
      </c>
      <c r="E24" s="9"/>
      <c r="F24" s="9" t="s">
        <v>97</v>
      </c>
      <c r="G24" s="7"/>
      <c r="H24" s="7"/>
      <c r="I24" s="20"/>
    </row>
    <row r="25" spans="1:9">
      <c r="A25" s="7">
        <f t="shared" si="0"/>
        <v>24</v>
      </c>
      <c r="B25" s="10"/>
      <c r="C25" s="7" t="s">
        <v>302</v>
      </c>
      <c r="D25" s="9" t="s">
        <v>296</v>
      </c>
      <c r="E25" s="9"/>
      <c r="F25" s="9" t="s">
        <v>97</v>
      </c>
      <c r="G25" s="7"/>
      <c r="H25" s="7"/>
      <c r="I25" s="20"/>
    </row>
    <row r="26" spans="1:9">
      <c r="A26" s="7">
        <f t="shared" si="0"/>
        <v>25</v>
      </c>
      <c r="B26" s="10"/>
      <c r="C26" s="7" t="s">
        <v>303</v>
      </c>
      <c r="D26" s="9" t="s">
        <v>296</v>
      </c>
      <c r="E26" s="9"/>
      <c r="F26" s="9" t="s">
        <v>97</v>
      </c>
      <c r="G26" s="7"/>
      <c r="H26" s="7"/>
      <c r="I26" s="20"/>
    </row>
    <row r="27" spans="1:9">
      <c r="A27" s="7">
        <f t="shared" si="0"/>
        <v>26</v>
      </c>
      <c r="B27" s="10"/>
      <c r="C27" s="7" t="s">
        <v>304</v>
      </c>
      <c r="D27" s="9" t="s">
        <v>296</v>
      </c>
      <c r="E27" s="9"/>
      <c r="F27" s="9" t="s">
        <v>97</v>
      </c>
      <c r="G27" s="7"/>
      <c r="H27" s="7"/>
      <c r="I27" s="20"/>
    </row>
    <row r="28" spans="1:9">
      <c r="A28" s="7">
        <f t="shared" si="0"/>
        <v>27</v>
      </c>
      <c r="B28" s="10"/>
      <c r="C28" s="7" t="s">
        <v>305</v>
      </c>
      <c r="D28" s="9"/>
      <c r="E28" s="9"/>
      <c r="F28" s="9" t="s">
        <v>68</v>
      </c>
      <c r="G28" s="7"/>
      <c r="H28" s="7" t="s">
        <v>123</v>
      </c>
      <c r="I28" s="20"/>
    </row>
    <row r="29" spans="1:9">
      <c r="A29" s="7">
        <f t="shared" si="0"/>
        <v>28</v>
      </c>
      <c r="B29" s="14" t="s">
        <v>306</v>
      </c>
      <c r="C29" s="12" t="s">
        <v>307</v>
      </c>
      <c r="D29" s="9" t="s">
        <v>308</v>
      </c>
      <c r="E29" s="9"/>
      <c r="F29" s="9" t="s">
        <v>68</v>
      </c>
      <c r="G29" s="7"/>
      <c r="H29" s="7" t="s">
        <v>123</v>
      </c>
      <c r="I29" s="20"/>
    </row>
    <row r="30" spans="1:9">
      <c r="A30" s="7">
        <f t="shared" si="0"/>
        <v>29</v>
      </c>
      <c r="B30" s="15"/>
      <c r="C30" s="12" t="s">
        <v>309</v>
      </c>
      <c r="D30" s="9"/>
      <c r="E30" s="9"/>
      <c r="F30" s="9" t="s">
        <v>68</v>
      </c>
      <c r="G30" s="7"/>
      <c r="H30" s="7" t="s">
        <v>123</v>
      </c>
      <c r="I30" s="20"/>
    </row>
    <row r="31" ht="16.2" spans="1:9">
      <c r="A31" s="16" t="s">
        <v>20</v>
      </c>
      <c r="B31" s="16">
        <f>COUNTIFS(B2:B29,"*")</f>
        <v>8</v>
      </c>
      <c r="C31" s="16">
        <f>COUNTIFS(C2:C30,"*")</f>
        <v>29</v>
      </c>
      <c r="D31" s="17"/>
      <c r="E31" s="18">
        <f>COUNTIFS(E2:E30,"OK")</f>
        <v>0</v>
      </c>
      <c r="F31" s="18">
        <f>COUNTIFS(F2:F30,"Y")</f>
        <v>14</v>
      </c>
      <c r="G31" s="16"/>
      <c r="H31" s="19"/>
      <c r="I31" s="20"/>
    </row>
    <row r="32" ht="16.2" spans="5:5">
      <c r="E32" s="18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2025-09-09T01:59:33Z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2052-12.1.0.21915</vt:lpwstr>
  </property>
</Properties>
</file>